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fileserver.tinmar.lan\company\Sales\Energy\B2B\ANRE\RAPORTARI\RAPORTARI standard de performanta\"/>
    </mc:Choice>
  </mc:AlternateContent>
  <xr:revisionPtr revIDLastSave="0" documentId="13_ncr:1_{B577BCF1-7852-403E-BDF7-D78043B51AB5}" xr6:coauthVersionLast="47" xr6:coauthVersionMax="47" xr10:uidLastSave="{00000000-0000-0000-0000-000000000000}"/>
  <bookViews>
    <workbookView xWindow="-108" yWindow="-108" windowWidth="23256" windowHeight="12720" activeTab="1" xr2:uid="{401798F6-7EFD-4BC3-B7C6-AFDE0D956935}"/>
  </bookViews>
  <sheets>
    <sheet name="Anexa nr.2 - EE" sheetId="1" r:id="rId1"/>
    <sheet name="Anexa nr.3 - EE" sheetId="2" r:id="rId2"/>
  </sheets>
  <definedNames>
    <definedName name="_xlnm._FilterDatabase" localSheetId="0" hidden="1">'Anexa nr.2 - EE'!$A$12:$F$329</definedName>
    <definedName name="_Hlk59456786" localSheetId="0">'Anexa nr.2 - EE'!$B$15</definedName>
    <definedName name="_Hlk59456951" localSheetId="0">'Anexa nr.2 - EE'!#REF!</definedName>
    <definedName name="_Hlk59458738" localSheetId="0">'Anexa nr.2 - EE'!$D$81</definedName>
    <definedName name="_Hlk59460392" localSheetId="0">'Anexa nr.2 - EE'!$D$109</definedName>
    <definedName name="_Hlk59535775" localSheetId="0">'Anexa nr.2 - EE'!$B$40</definedName>
    <definedName name="_Hlk59540312" localSheetId="0">'Anexa nr.2 - EE'!$B$83</definedName>
    <definedName name="_Hlk59540511" localSheetId="0">'Anexa nr.2 - EE'!$B$99</definedName>
    <definedName name="_Hlk59542797" localSheetId="0">'Anexa nr.2 - EE'!$B$170</definedName>
    <definedName name="_Hlk59549255" localSheetId="0">'Anexa nr.2 - EE'!$B$283</definedName>
    <definedName name="_Hlk59706073" localSheetId="0">'Anexa nr.2 - EE'!$B$43</definedName>
    <definedName name="_Hlk72944352" localSheetId="0">'Anexa nr.2 - EE'!$B$89</definedName>
    <definedName name="_Hlk75355574" localSheetId="0">'Anexa nr.2 - EE'!$B$161</definedName>
    <definedName name="_Hlk75356270" localSheetId="0">'Anexa nr.2 - EE'!$B$149</definedName>
    <definedName name="_Hlk75441473" localSheetId="0">'Anexa nr.2 - EE'!$B$136</definedName>
    <definedName name="_xlnm.Print_Area" localSheetId="0">'Anexa nr.2 - EE'!$A$1:$F$330</definedName>
    <definedName name="_xlnm.Print_Area" localSheetId="1">'Anexa nr.3 - EE'!$A$1:$J$26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3" i="1" l="1"/>
  <c r="I25" i="2"/>
  <c r="I24" i="2"/>
  <c r="I23" i="2"/>
  <c r="I22" i="2"/>
  <c r="I21" i="2"/>
  <c r="I20" i="2"/>
  <c r="E138" i="1"/>
  <c r="E147" i="1"/>
  <c r="I19" i="2"/>
  <c r="I18" i="2"/>
  <c r="I17" i="2"/>
  <c r="I16" i="2"/>
  <c r="I15" i="2"/>
  <c r="E320" i="1"/>
  <c r="E321" i="1"/>
  <c r="E317" i="1"/>
  <c r="E318" i="1"/>
  <c r="E315" i="1"/>
  <c r="E314" i="1"/>
  <c r="E311" i="1"/>
  <c r="E312" i="1"/>
  <c r="B16" i="2" l="1"/>
  <c r="B17" i="2" s="1"/>
  <c r="B18" i="2" s="1"/>
  <c r="B19" i="2" s="1"/>
  <c r="B20" i="2" s="1"/>
  <c r="B21" i="2" s="1"/>
  <c r="B22" i="2" s="1"/>
  <c r="B23" i="2" s="1"/>
  <c r="B24" i="2" s="1"/>
  <c r="B25" i="2" s="1"/>
  <c r="E329" i="1" l="1"/>
  <c r="E326" i="1"/>
  <c r="E322" i="1"/>
  <c r="E319" i="1"/>
  <c r="E316" i="1"/>
  <c r="E313" i="1"/>
  <c r="E306" i="1"/>
  <c r="E303" i="1"/>
  <c r="E300" i="1"/>
  <c r="E297" i="1"/>
  <c r="E294" i="1"/>
  <c r="E25" i="2" s="1"/>
  <c r="E291" i="1"/>
  <c r="D25" i="2" s="1"/>
  <c r="E288" i="1"/>
  <c r="E285" i="1"/>
  <c r="E278" i="1"/>
  <c r="E275" i="1"/>
  <c r="E272" i="1"/>
  <c r="E269" i="1"/>
  <c r="E266" i="1"/>
  <c r="E24" i="2" s="1"/>
  <c r="E263" i="1"/>
  <c r="E260" i="1"/>
  <c r="D24" i="2" s="1"/>
  <c r="E253" i="1"/>
  <c r="E250" i="1"/>
  <c r="E247" i="1"/>
  <c r="E244" i="1"/>
  <c r="E241" i="1"/>
  <c r="E23" i="2" s="1"/>
  <c r="E238" i="1"/>
  <c r="E235" i="1"/>
  <c r="D23" i="2" s="1"/>
  <c r="E228" i="1"/>
  <c r="E225" i="1"/>
  <c r="E222" i="1"/>
  <c r="E219" i="1"/>
  <c r="E216" i="1"/>
  <c r="E22" i="2" s="1"/>
  <c r="E213" i="1"/>
  <c r="D22" i="2" s="1"/>
  <c r="E210" i="1"/>
  <c r="E203" i="1"/>
  <c r="E200" i="1"/>
  <c r="E197" i="1"/>
  <c r="E194" i="1"/>
  <c r="E191" i="1"/>
  <c r="E21" i="2" s="1"/>
  <c r="E188" i="1"/>
  <c r="D21" i="2" s="1"/>
  <c r="E185" i="1"/>
  <c r="E182" i="1"/>
  <c r="E175" i="1"/>
  <c r="E172" i="1"/>
  <c r="E169" i="1"/>
  <c r="E166" i="1"/>
  <c r="E163" i="1"/>
  <c r="E20" i="2" s="1"/>
  <c r="E160" i="1"/>
  <c r="D20" i="2" s="1"/>
  <c r="E157" i="1"/>
  <c r="E154" i="1"/>
  <c r="E151" i="1"/>
  <c r="E144" i="1"/>
  <c r="E135" i="1"/>
  <c r="E132" i="1"/>
  <c r="E129" i="1"/>
  <c r="E126" i="1"/>
  <c r="E19" i="2" s="1"/>
  <c r="E123" i="1"/>
  <c r="E120" i="1"/>
  <c r="D19" i="2" s="1"/>
  <c r="E113" i="1"/>
  <c r="E110" i="1"/>
  <c r="E107" i="1"/>
  <c r="E104" i="1"/>
  <c r="E101" i="1"/>
  <c r="E18" i="2" s="1"/>
  <c r="E98" i="1"/>
  <c r="E95" i="1"/>
  <c r="E92" i="1"/>
  <c r="D18" i="2" s="1"/>
  <c r="E85" i="1"/>
  <c r="E82" i="1"/>
  <c r="E79" i="1"/>
  <c r="E76" i="1"/>
  <c r="E73" i="1"/>
  <c r="E17" i="2" s="1"/>
  <c r="E70" i="1"/>
  <c r="E67" i="1"/>
  <c r="D17" i="2" s="1"/>
  <c r="E60" i="1"/>
  <c r="E57" i="1"/>
  <c r="E54" i="1"/>
  <c r="E51" i="1"/>
  <c r="E48" i="1"/>
  <c r="E16" i="2" s="1"/>
  <c r="E45" i="1"/>
  <c r="E42" i="1"/>
  <c r="D16" i="2" s="1"/>
  <c r="E35" i="1"/>
  <c r="E32" i="1"/>
  <c r="E29" i="1"/>
  <c r="E26" i="1"/>
  <c r="E20" i="1"/>
  <c r="F6" i="2"/>
  <c r="F21" i="2" l="1"/>
  <c r="G21" i="2" s="1"/>
  <c r="F25" i="2"/>
  <c r="G25" i="2" s="1"/>
  <c r="F18" i="2"/>
  <c r="G18" i="2" s="1"/>
  <c r="F17" i="2"/>
  <c r="G17" i="2" s="1"/>
  <c r="F20" i="2"/>
  <c r="G20" i="2" s="1"/>
  <c r="F22" i="2"/>
  <c r="G22" i="2" s="1"/>
  <c r="F16" i="2"/>
  <c r="G16" i="2" s="1"/>
  <c r="F19" i="2"/>
  <c r="G19" i="2" s="1"/>
  <c r="F24" i="2"/>
  <c r="G24" i="2" s="1"/>
  <c r="F23" i="2"/>
  <c r="G23" i="2" s="1"/>
  <c r="E15" i="2"/>
  <c r="E17" i="1"/>
  <c r="D15" i="2" s="1"/>
  <c r="F15" i="2" l="1"/>
  <c r="G15" i="2" s="1"/>
  <c r="G26" i="2" l="1"/>
</calcChain>
</file>

<file path=xl/sharedStrings.xml><?xml version="1.0" encoding="utf-8"?>
<sst xmlns="http://schemas.openxmlformats.org/spreadsheetml/2006/main" count="659" uniqueCount="297">
  <si>
    <t>Nr. crt.</t>
  </si>
  <si>
    <t xml:space="preserve">Indicatori de calitate </t>
  </si>
  <si>
    <t>Tip client final</t>
  </si>
  <si>
    <t>Total</t>
  </si>
  <si>
    <t>IC11 - timpul de preluare a unui apel telefonic efectuat prin serviciul de telefonie (call center)</t>
  </si>
  <si>
    <t>TOTAL INDICATORI DE CALITATE</t>
  </si>
  <si>
    <t>Nr. ctr.</t>
  </si>
  <si>
    <t>4 = ( 3 / 2)*100</t>
  </si>
  <si>
    <t>Denumirea indicatorului de calitate (IC)</t>
  </si>
  <si>
    <t>Anexa nr. 3 la SPFEEGN</t>
  </si>
  <si>
    <t>Valoare IC</t>
  </si>
  <si>
    <t>Anexa nr. 2 la SPFEEGN</t>
  </si>
  <si>
    <t>Trimestru</t>
  </si>
  <si>
    <t>An</t>
  </si>
  <si>
    <t>Casnic</t>
  </si>
  <si>
    <t>Noncasnic</t>
  </si>
  <si>
    <t>Numarul solicitarilor primite de furnizor</t>
  </si>
  <si>
    <t>IC1 - timpul de raspuns la o solicitare de transmitere a unei oferte de furnizare</t>
  </si>
  <si>
    <t>Numarul solicitarilor primite de furnizor, care au fost clasate</t>
  </si>
  <si>
    <t>Numarul solicitarilor pentru care a fost respectat nivelul garantat al indicatorului de calitate</t>
  </si>
  <si>
    <t>Numarul solicitarilor primite de furnizor pentru care a fost respectat nivelul garantat al indicatorului de calitate</t>
  </si>
  <si>
    <t>Numarul solicitarilor primite de furnizor, pentru care a fost respectat nivelul garantat al indicatorului de calitate</t>
  </si>
  <si>
    <t>IC4 - timpul de raspuns la o solicitare referitoare la o factura emisa</t>
  </si>
  <si>
    <t>Numarul solicitarilor primite de furnizor (acest indicator cuprinde doar acele solicitari care nu au necesitat verificarea datelor de masurare a consumului de catre OR)</t>
  </si>
  <si>
    <t>Numarul solicitarilor primite de furnizor, care au fost clasate (acest indicator cuprinde doar solicitarile care nu au necesitat verificarea datelor de masurare a consumului de catre OR)</t>
  </si>
  <si>
    <t>Numarul solicitarilor care au necesitat verificarea datelor de masurare de catre OR</t>
  </si>
  <si>
    <t>Numarul solicitarilor pentru care a fost respectat nivelul garantat al indicatorului de calitate (acest indicator cuprinde doar acele solicitari care nu au necesitat verificarea datelor de masurare a consumului de catre OR)</t>
  </si>
  <si>
    <t>Numarul sesizarilor primite de furnizor</t>
  </si>
  <si>
    <t>Numarul sesizarilor primite de furnizor, care au fost clasate</t>
  </si>
  <si>
    <t>Numarul sesizarilor primite de furnizor, pentru care a fost respectat nivelul garantat al indicatorului de calitate</t>
  </si>
  <si>
    <t>Numarul solicitarilor primite de furnizor pentru reluarea furnizarii la locul de consum</t>
  </si>
  <si>
    <t xml:space="preserve">Numarul de locuri de consum la care a fost reluata furnizarea </t>
  </si>
  <si>
    <t>Numarul solicitarilor transmise de furnizor catre OR</t>
  </si>
  <si>
    <t>Numarul solicitarilor transmise de furnizor catre OR, pentru care a fost respectat nivelul garantat al indicatorului de calitate</t>
  </si>
  <si>
    <t>IC7 - timpul de transmitere catre OR a unei solicitari primite al carei obiect este legat de domeniul de activitate al OR</t>
  </si>
  <si>
    <t xml:space="preserve">Numarul solicitarilor primite de furnizor </t>
  </si>
  <si>
    <t>IC8 - timpul de transmitere catre solicitant a raspunsului primit de la OR</t>
  </si>
  <si>
    <t>Numarul raspunsurilor primite de furnizor de la OR</t>
  </si>
  <si>
    <t>Timpul mediu de raspuns</t>
  </si>
  <si>
    <t>Numarul de apeluri telefonice efectuate prin serviciul de telefonie (call-center)</t>
  </si>
  <si>
    <t>Raportare aferenta art. 28 din standard*</t>
  </si>
  <si>
    <t>* Acest tabel se completeaza doar de catre furnizorii de ultima instanţa de energie electrica.</t>
  </si>
  <si>
    <t>Observatii</t>
  </si>
  <si>
    <t>Numarul compensatiilor platite pentru nerespectarea nivelului garantat al indicatorului de calitate</t>
  </si>
  <si>
    <t>Valoarea compensatiilor platite pentru nerespectarea nivelului garantat al indicatorului de calitate (lei)</t>
  </si>
  <si>
    <t>Valoarea compensatiilor platite pentru nerespectarea nivelului garantat al al indicatorului de calitate (lei)</t>
  </si>
  <si>
    <t>Numarul compensatiilor platite pentru nerespectarea nivelului garantat al indicatorului de calitate (acest indicator cuprinde doar acele solicitari care nu au necesitat verificarea datelor de masurare de catre OR)</t>
  </si>
  <si>
    <t>Valoarea compensatiilor platite pentru nerespectarea nivelului garantat al indicatorului de calitate (acest indicator cuprinde doar acele solicitari care nu au necesitat verificarea datelor de masurare de catre OR) (lei)</t>
  </si>
  <si>
    <t>Numarul compensatiilor platite pentru nerespectarea nivelului garantat al al indicatorului de calitate</t>
  </si>
  <si>
    <t xml:space="preserve">Numarul de apeluri telefonice pentru care a fost selectata optiunea de preluare de catre un operator uman </t>
  </si>
  <si>
    <t>Numarul compensatiilor platite pentru nerespectarea nivelului garantat al timpului de preluare de catre un operator uman a unui apel telefonic efectuat prin serviciul de telefonie (call center)</t>
  </si>
  <si>
    <t>Valoarea compensatiilor platite pentru nerespectarea nivelului garantat al timpului de preluare de catre un operator uman a unui apel telefonic efectuat prin serviciul de telefonie (call center) (lei)</t>
  </si>
  <si>
    <t>Numarul total al compensatiilor acordate ca urmare a nerespectarii nivelurilor garantate ale indicatorilor de calitate</t>
  </si>
  <si>
    <t>Valoarea totala a compensatiilor acordate ca urmare a nerespectarii nivelurilor garantate ale indicatorilor de calitate</t>
  </si>
  <si>
    <t>Numarul solicitarilor pentru care a fost incalcat nivelul garantat al indicatorului de calitate</t>
  </si>
  <si>
    <t>Valoarea dobanzilor penalizatoare platite pentru neindeplinirea obligatiilor de plata ale furnizorului ca urmare a nerespectarii nivelului garantat al indicatorului de calitate (lei)</t>
  </si>
  <si>
    <t>IC2 - timpul de raspuns la o solicitare de incheiere a unui contract de furnizare</t>
  </si>
  <si>
    <t>Numarul solicitarilor primite de furnizor pentru care a fost incalcat nivelul garantat al indicatorului de calitate</t>
  </si>
  <si>
    <t>Valoarea dobanzilor penalizatoare platite pentru neindeplinirea obligatiilor de plata ale furnizorului ca urmare a nerespectarii nivelului garantat al indicatorului de calitate  (lei)</t>
  </si>
  <si>
    <t>Numarul solicitarilor primite de furnizor, pentru care a fost incalcat nivelul garantat al indicatorului de calitate</t>
  </si>
  <si>
    <t>Numarul solicitarilor pentru care a fost incalcat nivelul garantat al indicatorului de calitate (acest indicator cuprinde solicitarile privind factura care nu au necesitat verificarea datelor de masurare a consumului de catre OR)</t>
  </si>
  <si>
    <t>Valoarea dobanzilor penalizatoare platite pentru neindeplinirea obligatiilor de plata ale furnizorului ca urmare a nerespectarii nivelului garantat al indicatorului de calitate  (acest indicator cuprinde doar acele solicitari care nu au necesitat verificarea datelor de masurare de catre OR) (lei)</t>
  </si>
  <si>
    <t>IC5 - timpul de raspuns la o sesizare referitoare la intreruperea/limitarea furnizarii la locul de consum, dupa caz, dispusa nejustificat de catre furnizor</t>
  </si>
  <si>
    <t>Numarul sesizarilor primite de furnizor, pentru care a fost incalcat nivelul garantat al indicatorului de calitate</t>
  </si>
  <si>
    <t xml:space="preserve">Numarul intreruperilor/limitarilor furnizarii la locul de consum, dupa caz, dispuse nejustificat de catre furnizor (aceasta valoare nu se insumeaza la TOTAL INDICATORI DE CALITATE) </t>
  </si>
  <si>
    <t>Valoarea compensatiilor platite pentru intreruperile/limitarile furnizarii la locul de consum, dupa caz, dispuse nejustificat de catre furnizor (lei) (aceasta valoare nu se insumeaza la TOTAL INDICATORI DE CALITATE)</t>
  </si>
  <si>
    <t>IC6 - timpul de transmitere catre OR a unei solicitari de reluare a furnizarii la locul de consum, a carei intrerupere/limitare a fost dispusa de catre furnizor</t>
  </si>
  <si>
    <t xml:space="preserve">Numarul de locuri de consum la care a fost dispusa de catre furnizor intreruperea/limitarea alimentarii </t>
  </si>
  <si>
    <t>Numarul solicitarilor transmise de furnizor catre OR, pentru care a fost incalcat nivelul garantat al indicatorului de calitate</t>
  </si>
  <si>
    <t>Numarul raspunsurilor pentru care a fost incalcat nivelul garantat al indicatorului de calitate</t>
  </si>
  <si>
    <t>IC10 - timpul de raspuns la o solicitare referitoare la activitatea de furnizare, alta decat cele prevazute expres in cadrul prezentului Standard</t>
  </si>
  <si>
    <t>Numarul total de incalcari ale nivelurilor garantate ale indicatorilor de calitate</t>
  </si>
  <si>
    <t xml:space="preserve">Valoarea totala a dobanzilor penalizatoare acordate ca urmare a neindeplinirii obligatiilor de plata ale furnizorului </t>
  </si>
  <si>
    <t xml:space="preserve">Noncasnic </t>
  </si>
  <si>
    <t>RAPORTARI AFERENTE INDICATORILOR DE CALITATE PENTRU ACTIVITATEA DE FURNIZARE A ENERGIEI ELECTRICE</t>
  </si>
  <si>
    <t>RAPORT PRIVIND INDICATORII SPECIFICI DE PERFORMANŢĂ AI ACTIVITĂŢII FURNIZORULUI DE ENERGIE ELECTRICA</t>
  </si>
  <si>
    <t>Numarul solicitarilor primite de furnizor si transmise catre OR</t>
  </si>
  <si>
    <t>Numarul solicitarilor primite de furnizor si transmise catre OR, pentru care a fost respectat nivelul garantat al indicatorului de calitate</t>
  </si>
  <si>
    <t>Numarul solicitarilor primite de furnizor si transmise catre OR, pentru care a fost incalcat nivelul garantat al indicatorului de calitate</t>
  </si>
  <si>
    <t>Numarul raspunsurilor primite de furnizor de la OR si transmise catre solicitant</t>
  </si>
  <si>
    <t>Numarul raspunsurilor primite de furnizor de la OR si transmise catre solicitant, pentru care a fost respectat nivelul garantat al indicatorului de calitate</t>
  </si>
  <si>
    <t>Numarul de apeluri telefonice pentru care a fost selectata optiunea de preluare de catre un operator uman si care au fost preluate de catre un operator uman</t>
  </si>
  <si>
    <t>Numarul de apeluri telefonice pentru care a fost selectata optiunea de preluare de catre un operator uman si au fost preluate de catre un operator uman, pentru care a fost respectat nivelul garantat al indicatorului de calitate</t>
  </si>
  <si>
    <t>Numarul de apeluri ale clientilor finali care au selectat optiunea de preluare si au fost preluate de catre un operator uman, pentru care a fost incalcat nivelul garantat al indicatorului de calitate</t>
  </si>
  <si>
    <t>Timpul mediu de raspuns la o solicitare (zile)</t>
  </si>
  <si>
    <t>IC3 - timpul de raspuns la o solicitare de modificare/completare a unui contract de furnizare</t>
  </si>
  <si>
    <t>Timpul mediu de raspuns (acest indicator cuprinde doar acele solicitari care nu au necesitat verificarea datelor de masurare de catre OR) (zile)</t>
  </si>
  <si>
    <t>Timpul mediu de raspuns (zile)</t>
  </si>
  <si>
    <t>Timpul mediu de transmitere (ore)</t>
  </si>
  <si>
    <t>Timpul mediu de transmitere (zile)</t>
  </si>
  <si>
    <t>Timpul mediu de transmitere catre solicitant a raspunsului primit de la OR (zile)</t>
  </si>
  <si>
    <t>IC9 - timpul de raspuns la o solicitare referitoare la procesul de schimbare a furnizorului</t>
  </si>
  <si>
    <t>Timpul mediu de preluare de catre un operator uman a unui apel telefonic efectuat prin serviciul de telefonie (call center) (minute)</t>
  </si>
  <si>
    <t>Numarul de compensatii platite de catre furnizorii de ultima instanta clientilor beneficiari de serviciu universal in cazul in care nu notifica noua oferta pentru serviciul universal in termenul prevazut in contractul-cadru de furnizare a energiei electrice</t>
  </si>
  <si>
    <t>Valoarea totala a compensatiilor platite de catre furnizorii de ultima instanta clientilor beneficiari de serviciu universal in cazul in care nu notifica noua oferta pentru serviciul universal in termenul prevazut in contractul-cadru de furnizare a energiei electrice</t>
  </si>
  <si>
    <t>Nr. solicitari primite aferente IC</t>
  </si>
  <si>
    <t>Nr. solicitari pentru care a fost respectat nivelul garantat al IC</t>
  </si>
  <si>
    <t>Gradul de indeplinire a IC determinat prin indicatorul specific de performanta (ISP)
(%)</t>
  </si>
  <si>
    <t xml:space="preserve">Punctaj </t>
  </si>
  <si>
    <t>U.M.</t>
  </si>
  <si>
    <t>zile</t>
  </si>
  <si>
    <t>ore</t>
  </si>
  <si>
    <t>minute</t>
  </si>
  <si>
    <t>SCOR:</t>
  </si>
  <si>
    <t>Furnizor:</t>
  </si>
  <si>
    <t>ENERGY GATE</t>
  </si>
  <si>
    <t>Persoana de contact pentru datele raportate:</t>
  </si>
  <si>
    <t>Operator Economic</t>
  </si>
  <si>
    <t>A ENERGY IND</t>
  </si>
  <si>
    <t>A+++ STREAM ENERGY AND GAS</t>
  </si>
  <si>
    <t>A6 IMPEX</t>
  </si>
  <si>
    <t>ABSOLUTE ENERGY</t>
  </si>
  <si>
    <t>ACTUAL CONNECT</t>
  </si>
  <si>
    <t>ADERRO G.P. ENERGY</t>
  </si>
  <si>
    <t>AGROLEMN</t>
  </si>
  <si>
    <t>AIK Energy Austria GmbH</t>
  </si>
  <si>
    <t>AIK ENERGY LTD</t>
  </si>
  <si>
    <t>AIK ENERGY ROMANIA</t>
  </si>
  <si>
    <t>ALIVE CAPITAL</t>
  </si>
  <si>
    <t>ALIVE ENERGY</t>
  </si>
  <si>
    <t>ALPHA PROJECT TEHNOLOGY</t>
  </si>
  <si>
    <t>ALPIQ ENERGY</t>
  </si>
  <si>
    <t>ALRO</t>
  </si>
  <si>
    <t>ANCHOR GRUP</t>
  </si>
  <si>
    <t>ANUTA I. MARIAN-DAIANA</t>
  </si>
  <si>
    <t>AOGLOBAL INVESTMENTS</t>
  </si>
  <si>
    <t>AOT ENERGY BELGIUM</t>
  </si>
  <si>
    <t>ARC PARC INDUSTRIAL</t>
  </si>
  <si>
    <t>ARINNA DEVELOPMENT</t>
  </si>
  <si>
    <t>AROVI ENERGY (fosta WITH US ENERGIE&amp;GAS PARTNERS SRL)</t>
  </si>
  <si>
    <t>AXPO ENERGY ROMANIA</t>
  </si>
  <si>
    <t>AZOMURES</t>
  </si>
  <si>
    <t>B&amp;D WORLD TRADING</t>
  </si>
  <si>
    <t>BIOENERGY SUCEAVA</t>
  </si>
  <si>
    <t>BLUE PLANET INVESTMENTS</t>
  </si>
  <si>
    <t>C.E.T. ARAD</t>
  </si>
  <si>
    <t>C.E.T. GOVORA</t>
  </si>
  <si>
    <t>CASORI</t>
  </si>
  <si>
    <t>CEZ VANZARE</t>
  </si>
  <si>
    <t>CHIMCOMPLEX BORZESTI</t>
  </si>
  <si>
    <t>CIGA Energy</t>
  </si>
  <si>
    <t>CINTA ENERGY</t>
  </si>
  <si>
    <t>COMBINATUL DE CELULOZA SI HÂRTIE</t>
  </si>
  <si>
    <t>Complexul Energetic Hunedoara</t>
  </si>
  <si>
    <t>CONARG REAL ESTATE</t>
  </si>
  <si>
    <t>COOPERATIVADEENERGIE FURNIZARE (fosta Energiataverde.Ro Furnizare(Apuron Energy))</t>
  </si>
  <si>
    <t>COTROCENI PARK</t>
  </si>
  <si>
    <t>CREST ENERGY</t>
  </si>
  <si>
    <t>DACIA ENERGY SOLUTIONS</t>
  </si>
  <si>
    <t>DACIA PERPETUAL POWER</t>
  </si>
  <si>
    <t>E-Power Supply s.r.o.</t>
  </si>
  <si>
    <t>E.ON ENERGIE ROMANIA</t>
  </si>
  <si>
    <t>EAST WIND FARM (fosta OMV Petrom Wind Power)</t>
  </si>
  <si>
    <t>EDF TRADING LIMITED</t>
  </si>
  <si>
    <t>EFT FURNIZARE</t>
  </si>
  <si>
    <t>EGGER ROMANIA</t>
  </si>
  <si>
    <t>ELCATA MHC</t>
  </si>
  <si>
    <t>ELCOMEX-I.E.A.</t>
  </si>
  <si>
    <t>ELECTRIC PLANNERS</t>
  </si>
  <si>
    <t>ELECTRICA FURNIZARE</t>
  </si>
  <si>
    <t>ELECTRICOM</t>
  </si>
  <si>
    <t>Electrificare C.F.R.</t>
  </si>
  <si>
    <t>ELECTRO HOLDING</t>
  </si>
  <si>
    <t>ELECTROCARBON</t>
  </si>
  <si>
    <t>ELECTROCENTRALE BORZESTI (fosta Infinite Gas Development)</t>
  </si>
  <si>
    <t>ELECTROCENTRALE GALATI</t>
  </si>
  <si>
    <t>ELECTROMAGNETICA</t>
  </si>
  <si>
    <t>ELECTROUTILAJ</t>
  </si>
  <si>
    <t>ELSID</t>
  </si>
  <si>
    <t>ENEL ENERGIE</t>
  </si>
  <si>
    <t>ENEL ENERGIE MUNTENIA</t>
  </si>
  <si>
    <t>ENERGETICA 95 ONLY POWER (fosta Getica Power)</t>
  </si>
  <si>
    <t>Energia Gas &amp; Power (fosta ECG  Energy Cluj)</t>
  </si>
  <si>
    <t>ENERGO-PRO ENERGY SERVICES</t>
  </si>
  <si>
    <t>ENERGY CORE DEVELOPMENT</t>
  </si>
  <si>
    <t>ENERGY DETA</t>
  </si>
  <si>
    <t>ENERGY DISTRIBUTION SERVICES</t>
  </si>
  <si>
    <t>ENERGY GRID</t>
  </si>
  <si>
    <t>ENERGY NETWORK</t>
  </si>
  <si>
    <t>ENERGY REPUBLIC TRADING</t>
  </si>
  <si>
    <t>Energy Supply EOOD</t>
  </si>
  <si>
    <t>ENERGY TECH ENTERA SRL( fosta  RA-RA P ARC)</t>
  </si>
  <si>
    <t>ENERGY TRADE ACTIV</t>
  </si>
  <si>
    <t>ENERO FURNIZARE</t>
  </si>
  <si>
    <t>ENEX</t>
  </si>
  <si>
    <t>ENGIE ROMANIA</t>
  </si>
  <si>
    <t>ENOL GRUP</t>
  </si>
  <si>
    <t>ENTREX SERVICES</t>
  </si>
  <si>
    <t>EOL ENERGY</t>
  </si>
  <si>
    <t>EOLIAN PROJECT</t>
  </si>
  <si>
    <t>Evobits Information Technology</t>
  </si>
  <si>
    <t>EWIND</t>
  </si>
  <si>
    <t>EWING DISTRIBUTION</t>
  </si>
  <si>
    <t>EYE MALL</t>
  </si>
  <si>
    <t>FONDUL DE DEZVOLTARE S.C.E. CU RASPUNDERE LIMITATA</t>
  </si>
  <si>
    <t>GDM LOGISTICS</t>
  </si>
  <si>
    <t>GETICA 95 COM</t>
  </si>
  <si>
    <t>Green Energy Solar Systems</t>
  </si>
  <si>
    <t>GREEN POWER TRADE</t>
  </si>
  <si>
    <t>GREEN TECH INTERNATIONAL</t>
  </si>
  <si>
    <t>GREEN VISION SEVEN</t>
  </si>
  <si>
    <t>GREENCORE INTERNATIONAL</t>
  </si>
  <si>
    <t>GRENERG</t>
  </si>
  <si>
    <t>Hermes Energy International</t>
  </si>
  <si>
    <t>Holding Slovenske Elektrarne</t>
  </si>
  <si>
    <t>HYDROCORE POWER</t>
  </si>
  <si>
    <t>ICCO ENERG</t>
  </si>
  <si>
    <t>ICPE Electrocond Technologies</t>
  </si>
  <si>
    <t>IMAM SOLE E VENTO</t>
  </si>
  <si>
    <t>INDUSTRIAL ENERGY</t>
  </si>
  <si>
    <t>IRIDEX GROUP (fosta Iridex Group Import-Export) Srl)</t>
  </si>
  <si>
    <t>JAS ENERGY TRADING</t>
  </si>
  <si>
    <t>LAND POWER</t>
  </si>
  <si>
    <t>LERTA Energy HU Kft.</t>
  </si>
  <si>
    <t>LIBERTY GALATI (fosta Arcelormittal Galati)</t>
  </si>
  <si>
    <t>LORD ENERGY</t>
  </si>
  <si>
    <t>LUXTEN LIGHTING COMPANY</t>
  </si>
  <si>
    <t>MAZARINE ENERGY ROMANIA</t>
  </si>
  <si>
    <t>MENAROM P.E.C.</t>
  </si>
  <si>
    <t>MET RO NRG (fosta RWE Energie SRL)</t>
  </si>
  <si>
    <t>MET ROMANIA ENERGY</t>
  </si>
  <si>
    <t>MICRO GRUP BUSINESS SOLUTION</t>
  </si>
  <si>
    <t>MODERN CALOR</t>
  </si>
  <si>
    <t>MOLDO MEX</t>
  </si>
  <si>
    <t>MONSSON TRADING</t>
  </si>
  <si>
    <t>MVM Future Energy Technology (fost Hivatalos)</t>
  </si>
  <si>
    <t>NEPTUN</t>
  </si>
  <si>
    <t>NEW BRAND PRODUCTION</t>
  </si>
  <si>
    <t>NEW ENERGY MANAGEMENT</t>
  </si>
  <si>
    <t>NEXT ENERGY PARTNERS</t>
  </si>
  <si>
    <t>NEXT POWER (fost CIS GAZ FURNIZARE)</t>
  </si>
  <si>
    <t>NEXTE RENEWABLE</t>
  </si>
  <si>
    <t>NGK Helios Investment Properties</t>
  </si>
  <si>
    <t>NIS PETROL</t>
  </si>
  <si>
    <t>NOVA POWER &amp; GAS</t>
  </si>
  <si>
    <t>OMV PETROM</t>
  </si>
  <si>
    <t>OVIDIU DEVELOPMENT</t>
  </si>
  <si>
    <t>PETROTEL-LUKOIL</t>
  </si>
  <si>
    <t>Photovoltaic Green Project</t>
  </si>
  <si>
    <t>PLENERG</t>
  </si>
  <si>
    <t>PREMIER ENERGY (fosta PetromDistribGaze)</t>
  </si>
  <si>
    <t>PRO FAUR INVEST</t>
  </si>
  <si>
    <t>PROIECT-CONSTRUCT Regiunea Transilvania</t>
  </si>
  <si>
    <t>QMB ENERG</t>
  </si>
  <si>
    <t>RAONET ENERGY</t>
  </si>
  <si>
    <t>RCS &amp; RDS</t>
  </si>
  <si>
    <t>RENOVATIO TRADING</t>
  </si>
  <si>
    <t>RES ENERGY SOLUTIONS</t>
  </si>
  <si>
    <t>RESTART ENERGY ONE</t>
  </si>
  <si>
    <t>RIG BIOMASS</t>
  </si>
  <si>
    <t>Romania Hypermarche</t>
  </si>
  <si>
    <t>ROMELECTRO Bucuresti</t>
  </si>
  <si>
    <t>ROMENERGY TRADING</t>
  </si>
  <si>
    <t>ROMGAZ</t>
  </si>
  <si>
    <t>ROMUK ENERGY</t>
  </si>
  <si>
    <t>RWE SUPPLY &amp; TRADING</t>
  </si>
  <si>
    <t>SEMA PARC</t>
  </si>
  <si>
    <t>SJK ASSET</t>
  </si>
  <si>
    <t>Societatea Complexul Energetic Oltenia</t>
  </si>
  <si>
    <t>SOCIETATEA DE INVESTITII ÎN ENERGIE - SIE INTERNATIONAL</t>
  </si>
  <si>
    <t>SOCIETATEA DE PRODUCERE A ENERGIEI ELECTRICE IN HIDROCENTRALE  HIDROELECTRICA</t>
  </si>
  <si>
    <t>SOLPRIM</t>
  </si>
  <si>
    <t>STOCK ENERGY</t>
  </si>
  <si>
    <t>SUN WAVE ENERGY</t>
  </si>
  <si>
    <t>TELENERGIA EUROPE</t>
  </si>
  <si>
    <t>test portal</t>
  </si>
  <si>
    <t>TETAROM</t>
  </si>
  <si>
    <t>TINMAR ENERGY</t>
  </si>
  <si>
    <t>TRADE INVEST CAPITAL</t>
  </si>
  <si>
    <t>TRADE MOTION</t>
  </si>
  <si>
    <t>TRANSENERGO COM</t>
  </si>
  <si>
    <t>TRANSENERGO MICROHIDRO</t>
  </si>
  <si>
    <t>Transformer Energy Supply (fosta Icco Energy Supply)</t>
  </si>
  <si>
    <t>TRANSILVANIA SOLAR ENERGY</t>
  </si>
  <si>
    <t>TRANSILVANIA WOODSTOCK</t>
  </si>
  <si>
    <t>UNISTIL</t>
  </si>
  <si>
    <t>UZINSIDER GENERAL CONTRACTOR</t>
  </si>
  <si>
    <t>VEOLIA ENERGIE ROMANIA</t>
  </si>
  <si>
    <t>VERBUND ENERGY4BUSINESS GMBH</t>
  </si>
  <si>
    <t>Verbund Wind Power Romania (ex Alpha Wind)</t>
  </si>
  <si>
    <t>VERONIKI ENERGY</t>
  </si>
  <si>
    <t>VEST-ENERGO</t>
  </si>
  <si>
    <t>Vienna Energy Forta Naturala</t>
  </si>
  <si>
    <t>VIMETCO MANAGEMENT ROMANIA</t>
  </si>
  <si>
    <t>Vitol Gas and Power B.V.</t>
  </si>
  <si>
    <t>VOLTACOM DOL</t>
  </si>
  <si>
    <t>WE POWER TEAM</t>
  </si>
  <si>
    <t>WERK ENERGY</t>
  </si>
  <si>
    <t>Wise Energy Solutions</t>
  </si>
  <si>
    <t>XALANDINE ENERGY</t>
  </si>
  <si>
    <r>
      <rPr>
        <b/>
        <sz val="9"/>
        <color theme="1"/>
        <rFont val="Times New Roman"/>
        <family val="1"/>
      </rPr>
      <t xml:space="preserve">NOTĂ: </t>
    </r>
    <r>
      <rPr>
        <sz val="9"/>
        <color theme="1"/>
        <rFont val="Times New Roman"/>
        <family val="1"/>
      </rPr>
      <t xml:space="preserve">
- Macheta se completează doar de către furnizorii de energie electrica care au avut în portofoliu clienți finali în perioda de raportare.
 - </t>
    </r>
    <r>
      <rPr>
        <b/>
        <sz val="9"/>
        <color theme="1"/>
        <rFont val="Times New Roman"/>
        <family val="1"/>
      </rPr>
      <t xml:space="preserve">Furnizorii care nu a desfăşurat activitate de furnizare a energiei electrice pe piaţa cu amănuntul în perioada de raportare </t>
    </r>
    <r>
      <rPr>
        <b/>
        <u/>
        <sz val="9"/>
        <color theme="1"/>
        <rFont val="Times New Roman"/>
        <family val="1"/>
      </rPr>
      <t>transmit la ANRE o informare în acest sens</t>
    </r>
    <r>
      <rPr>
        <b/>
        <sz val="9"/>
        <color theme="1"/>
        <rFont val="Times New Roman"/>
        <family val="1"/>
      </rPr>
      <t>.</t>
    </r>
  </si>
  <si>
    <t xml:space="preserve">ELECTROCENTRALE BUCURESTI </t>
  </si>
  <si>
    <t>ENET</t>
  </si>
  <si>
    <t>RULMENTI</t>
  </si>
  <si>
    <t>SKYBASE ENERGY</t>
  </si>
  <si>
    <t>NOTĂ: 
- Macheta se completează doar de către furnizorii de gaze natruale care au avut în portofoliu clienti finali în perioda de raportare.
- Macheta este protejata la editare, doar celulele de culoare alba sunt editabile.
 - Furnizorii care nu a desfăşurat activitate de furnizare a energiei electrice pe piaţa cu amănuntul în perioada de raportare transmit la ANRE o informare în acest sens.</t>
  </si>
  <si>
    <t>Gheorghe Valeriu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</si>
</sst>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Times New Roman"/>
      <family val="1"/>
    </font>
    <font>
      <b/>
      <i/>
      <sz val="12"/>
      <color theme="1"/>
      <name val="Times New Roman"/>
      <family val="1"/>
    </font>
    <font>
      <b/>
      <sz val="12"/>
      <color theme="1"/>
      <name val="Times New Roman"/>
      <family val="1"/>
    </font>
    <font>
      <sz val="10"/>
      <color theme="1"/>
      <name val="Times New Roman"/>
      <family val="1"/>
    </font>
    <font>
      <b/>
      <i/>
      <sz val="10"/>
      <color theme="1"/>
      <name val="Times New Roman"/>
      <family val="1"/>
    </font>
    <font>
      <b/>
      <sz val="10"/>
      <color theme="1"/>
      <name val="Times New Roman"/>
      <family val="1"/>
    </font>
    <font>
      <b/>
      <sz val="11"/>
      <color theme="1"/>
      <name val="Times New Roman"/>
      <family val="1"/>
    </font>
    <font>
      <sz val="11"/>
      <color theme="1"/>
      <name val="Calibri"/>
      <family val="2"/>
      <charset val="238"/>
      <scheme val="minor"/>
    </font>
    <font>
      <sz val="9"/>
      <color theme="1"/>
      <name val="Times New Roman"/>
      <family val="1"/>
    </font>
    <font>
      <b/>
      <sz val="9"/>
      <color theme="1"/>
      <name val="Times New Roman"/>
      <family val="1"/>
    </font>
    <font>
      <b/>
      <sz val="9"/>
      <color rgb="FF000000"/>
      <name val="Times New Roman"/>
      <family val="1"/>
    </font>
    <font>
      <b/>
      <u/>
      <sz val="9"/>
      <color theme="1"/>
      <name val="Times New Roman"/>
      <family val="1"/>
    </font>
    <font>
      <sz val="9"/>
      <color rgb="FF000000"/>
      <name val="Times New Roman"/>
      <family val="1"/>
    </font>
    <font>
      <sz val="11"/>
      <color rgb="FF000000"/>
      <name val="Times New Roman"/>
      <family val="1"/>
    </font>
    <font>
      <sz val="11"/>
      <color theme="1"/>
      <name val="Calibri"/>
      <family val="2"/>
      <scheme val="minor"/>
    </font>
    <font>
      <b/>
      <sz val="11"/>
      <color rgb="FF000000"/>
      <name val="Times New Roman"/>
      <family val="1"/>
    </font>
  </fonts>
  <fills count="10">
    <fill>
      <patternFill patternType="none"/>
    </fill>
    <fill>
      <patternFill patternType="gray125"/>
    </fill>
    <fill>
      <patternFill patternType="solid">
        <fgColor theme="9" tint="0.59999389629810485"/>
        <bgColor indexed="64"/>
      </patternFill>
    </fill>
    <fill>
      <patternFill patternType="solid">
        <fgColor rgb="FFFFFFCC"/>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
      <patternFill patternType="solid">
        <fgColor theme="8" tint="0.79998168889431442"/>
        <bgColor indexed="64"/>
      </patternFill>
    </fill>
  </fills>
  <borders count="51">
    <border>
      <left/>
      <right/>
      <top/>
      <bottom/>
      <diagonal/>
    </border>
    <border>
      <left style="thick">
        <color indexed="64"/>
      </left>
      <right style="medium">
        <color indexed="64"/>
      </right>
      <top style="thick">
        <color indexed="64"/>
      </top>
      <bottom/>
      <diagonal/>
    </border>
    <border>
      <left/>
      <right style="medium">
        <color indexed="64"/>
      </right>
      <top style="thick">
        <color indexed="64"/>
      </top>
      <bottom style="medium">
        <color indexed="64"/>
      </bottom>
      <diagonal/>
    </border>
    <border>
      <left/>
      <right style="medium">
        <color indexed="64"/>
      </right>
      <top/>
      <bottom style="medium">
        <color indexed="64"/>
      </bottom>
      <diagonal/>
    </border>
    <border>
      <left/>
      <right style="thick">
        <color indexed="64"/>
      </right>
      <top style="thick">
        <color indexed="64"/>
      </top>
      <bottom style="medium">
        <color indexed="64"/>
      </bottom>
      <diagonal/>
    </border>
    <border>
      <left/>
      <right style="thick">
        <color indexed="64"/>
      </right>
      <top/>
      <bottom style="medium">
        <color indexed="64"/>
      </bottom>
      <diagonal/>
    </border>
    <border>
      <left style="thick">
        <color indexed="64"/>
      </left>
      <right style="medium">
        <color indexed="64"/>
      </right>
      <top/>
      <bottom style="thick">
        <color indexed="64"/>
      </bottom>
      <diagonal/>
    </border>
    <border>
      <left/>
      <right style="medium">
        <color indexed="64"/>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right/>
      <top/>
      <bottom style="thick">
        <color indexed="64"/>
      </bottom>
      <diagonal/>
    </border>
    <border>
      <left style="thick">
        <color indexed="64"/>
      </left>
      <right style="medium">
        <color indexed="64"/>
      </right>
      <top/>
      <bottom style="thick">
        <color rgb="FF000000"/>
      </bottom>
      <diagonal/>
    </border>
    <border>
      <left style="thick">
        <color indexed="64"/>
      </left>
      <right style="medium">
        <color indexed="64"/>
      </right>
      <top/>
      <bottom/>
      <diagonal/>
    </border>
    <border>
      <left/>
      <right style="medium">
        <color indexed="64"/>
      </right>
      <top/>
      <bottom/>
      <diagonal/>
    </border>
    <border>
      <left style="medium">
        <color indexed="64"/>
      </left>
      <right style="medium">
        <color indexed="64"/>
      </right>
      <top style="thick">
        <color indexed="64"/>
      </top>
      <bottom/>
      <diagonal/>
    </border>
    <border>
      <left style="medium">
        <color indexed="64"/>
      </left>
      <right style="medium">
        <color indexed="64"/>
      </right>
      <top/>
      <bottom style="medium">
        <color indexed="64"/>
      </bottom>
      <diagonal/>
    </border>
    <border>
      <left style="medium">
        <color indexed="64"/>
      </left>
      <right style="thick">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bottom/>
      <diagonal/>
    </border>
    <border>
      <left style="medium">
        <color indexed="64"/>
      </left>
      <right style="medium">
        <color indexed="64"/>
      </right>
      <top/>
      <bottom style="thick">
        <color rgb="FF000000"/>
      </bottom>
      <diagonal/>
    </border>
    <border>
      <left style="thick">
        <color indexed="64"/>
      </left>
      <right style="medium">
        <color indexed="64"/>
      </right>
      <top style="thick">
        <color rgb="FF000000"/>
      </top>
      <bottom/>
      <diagonal/>
    </border>
    <border>
      <left style="medium">
        <color indexed="64"/>
      </left>
      <right style="medium">
        <color indexed="64"/>
      </right>
      <top style="thick">
        <color rgb="FF000000"/>
      </top>
      <bottom/>
      <diagonal/>
    </border>
    <border>
      <left style="medium">
        <color indexed="64"/>
      </left>
      <right style="medium">
        <color indexed="64"/>
      </right>
      <top/>
      <bottom style="thick">
        <color indexed="64"/>
      </bottom>
      <diagonal/>
    </border>
    <border>
      <left style="thick">
        <color indexed="64"/>
      </left>
      <right/>
      <top style="thick">
        <color indexed="64"/>
      </top>
      <bottom style="thick">
        <color rgb="FF000000"/>
      </bottom>
      <diagonal/>
    </border>
    <border>
      <left/>
      <right/>
      <top style="thick">
        <color indexed="64"/>
      </top>
      <bottom style="thick">
        <color rgb="FF000000"/>
      </bottom>
      <diagonal/>
    </border>
    <border>
      <left/>
      <right style="thick">
        <color indexed="64"/>
      </right>
      <top style="thick">
        <color indexed="64"/>
      </top>
      <bottom style="thick">
        <color rgb="FF000000"/>
      </bottom>
      <diagonal/>
    </border>
    <border>
      <left style="medium">
        <color indexed="64"/>
      </left>
      <right style="thick">
        <color indexed="64"/>
      </right>
      <top/>
      <bottom/>
      <diagonal/>
    </border>
    <border>
      <left style="medium">
        <color indexed="64"/>
      </left>
      <right style="thick">
        <color indexed="64"/>
      </right>
      <top/>
      <bottom style="thick">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ck">
        <color indexed="64"/>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ck">
        <color indexed="64"/>
      </left>
      <right style="medium">
        <color indexed="64"/>
      </right>
      <top style="thick">
        <color indexed="64"/>
      </top>
      <bottom style="thick">
        <color indexed="64"/>
      </bottom>
      <diagonal/>
    </border>
    <border>
      <left style="medium">
        <color indexed="64"/>
      </left>
      <right style="medium">
        <color indexed="64"/>
      </right>
      <top style="thick">
        <color indexed="64"/>
      </top>
      <bottom style="thick">
        <color indexed="64"/>
      </bottom>
      <diagonal/>
    </border>
    <border>
      <left style="medium">
        <color indexed="64"/>
      </left>
      <right style="thick">
        <color indexed="64"/>
      </right>
      <top style="thick">
        <color indexed="64"/>
      </top>
      <bottom style="thick">
        <color indexed="64"/>
      </bottom>
      <diagonal/>
    </border>
    <border>
      <left style="thin">
        <color rgb="FFD3D3D3"/>
      </left>
      <right style="thin">
        <color rgb="FFD3D3D3"/>
      </right>
      <top style="thin">
        <color rgb="FFD3D3D3"/>
      </top>
      <bottom style="thin">
        <color rgb="FFD3D3D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top/>
      <bottom style="medium">
        <color indexed="64"/>
      </bottom>
      <diagonal/>
    </border>
    <border>
      <left style="medium">
        <color indexed="64"/>
      </left>
      <right style="thick">
        <color indexed="64"/>
      </right>
      <top style="medium">
        <color indexed="64"/>
      </top>
      <bottom style="thick">
        <color indexed="64"/>
      </bottom>
      <diagonal/>
    </border>
    <border>
      <left style="medium">
        <color indexed="64"/>
      </left>
      <right style="medium">
        <color indexed="64"/>
      </right>
      <top style="thick">
        <color indexed="64"/>
      </top>
      <bottom style="medium">
        <color indexed="64"/>
      </bottom>
      <diagonal/>
    </border>
    <border>
      <left style="medium">
        <color indexed="64"/>
      </left>
      <right/>
      <top/>
      <bottom style="thick">
        <color indexed="64"/>
      </bottom>
      <diagonal/>
    </border>
  </borders>
  <cellStyleXfs count="2">
    <xf numFmtId="0" fontId="0" fillId="0" borderId="0"/>
    <xf numFmtId="9" fontId="8" fillId="0" borderId="0" applyFont="0" applyFill="0" applyBorder="0" applyAlignment="0" applyProtection="0"/>
  </cellStyleXfs>
  <cellXfs count="157">
    <xf numFmtId="0" fontId="0" fillId="0" borderId="0" xfId="0"/>
    <xf numFmtId="2" fontId="4" fillId="0" borderId="0" xfId="0" applyNumberFormat="1" applyFont="1" applyAlignment="1">
      <alignment horizontal="left" vertical="center"/>
    </xf>
    <xf numFmtId="2" fontId="1" fillId="0" borderId="0" xfId="0" applyNumberFormat="1" applyFont="1" applyAlignment="1">
      <alignment horizontal="center" vertical="center"/>
    </xf>
    <xf numFmtId="2" fontId="1" fillId="0" borderId="33" xfId="0" applyNumberFormat="1" applyFont="1" applyBorder="1" applyAlignment="1">
      <alignment horizontal="center" vertical="center"/>
    </xf>
    <xf numFmtId="0" fontId="7" fillId="7" borderId="32" xfId="0" applyFont="1" applyFill="1" applyBorder="1" applyAlignment="1">
      <alignment vertical="center"/>
    </xf>
    <xf numFmtId="0" fontId="7" fillId="7" borderId="30" xfId="0" applyFont="1" applyFill="1" applyBorder="1" applyAlignment="1">
      <alignment vertical="center"/>
    </xf>
    <xf numFmtId="0" fontId="6" fillId="7" borderId="32" xfId="0" applyFont="1" applyFill="1" applyBorder="1" applyAlignment="1">
      <alignment vertical="center"/>
    </xf>
    <xf numFmtId="0" fontId="6" fillId="7" borderId="30" xfId="0" applyFont="1" applyFill="1" applyBorder="1" applyAlignment="1">
      <alignment vertical="center"/>
    </xf>
    <xf numFmtId="0" fontId="4" fillId="7" borderId="31" xfId="0" applyFont="1" applyFill="1" applyBorder="1" applyAlignment="1">
      <alignment vertical="center"/>
    </xf>
    <xf numFmtId="0" fontId="7" fillId="7" borderId="31" xfId="0" applyFont="1" applyFill="1" applyBorder="1" applyAlignment="1">
      <alignment vertical="center"/>
    </xf>
    <xf numFmtId="0" fontId="7" fillId="0" borderId="0" xfId="0" applyFont="1" applyAlignment="1">
      <alignment vertical="center"/>
    </xf>
    <xf numFmtId="0" fontId="7" fillId="7" borderId="7" xfId="0" applyFont="1" applyFill="1" applyBorder="1" applyAlignment="1">
      <alignment vertical="center"/>
    </xf>
    <xf numFmtId="0" fontId="9" fillId="8" borderId="0" xfId="0" applyFont="1" applyFill="1"/>
    <xf numFmtId="0" fontId="10" fillId="4" borderId="30" xfId="0" applyFont="1" applyFill="1" applyBorder="1" applyAlignment="1">
      <alignment horizontal="center" vertical="center" wrapText="1"/>
    </xf>
    <xf numFmtId="0" fontId="11" fillId="4" borderId="30" xfId="0" applyFont="1" applyFill="1" applyBorder="1" applyAlignment="1">
      <alignment horizontal="center" vertical="center" wrapText="1"/>
    </xf>
    <xf numFmtId="0" fontId="10" fillId="4" borderId="31" xfId="0" applyFont="1" applyFill="1" applyBorder="1" applyAlignment="1">
      <alignment horizontal="center" vertical="center" wrapText="1"/>
    </xf>
    <xf numFmtId="0" fontId="11" fillId="4" borderId="32" xfId="0" applyFont="1" applyFill="1" applyBorder="1" applyAlignment="1">
      <alignment horizontal="center" vertical="center" wrapText="1"/>
    </xf>
    <xf numFmtId="0" fontId="11" fillId="6" borderId="32" xfId="0" applyFont="1" applyFill="1" applyBorder="1" applyAlignment="1">
      <alignment horizontal="center" vertical="center" wrapText="1"/>
    </xf>
    <xf numFmtId="0" fontId="10" fillId="6" borderId="15" xfId="0" applyFont="1" applyFill="1" applyBorder="1" applyAlignment="1">
      <alignment horizontal="center" vertical="center" wrapText="1"/>
    </xf>
    <xf numFmtId="0" fontId="10" fillId="6" borderId="3" xfId="0" applyFont="1" applyFill="1" applyBorder="1" applyAlignment="1">
      <alignment horizontal="center" vertical="center" wrapText="1"/>
    </xf>
    <xf numFmtId="0" fontId="11" fillId="6" borderId="3" xfId="0" applyFont="1" applyFill="1" applyBorder="1" applyAlignment="1">
      <alignment horizontal="center" vertical="center" wrapText="1"/>
    </xf>
    <xf numFmtId="0" fontId="10" fillId="6" borderId="36" xfId="0" applyFont="1" applyFill="1" applyBorder="1" applyAlignment="1">
      <alignment horizontal="center" vertical="center" wrapText="1"/>
    </xf>
    <xf numFmtId="0" fontId="9" fillId="6" borderId="30" xfId="0" applyFont="1" applyFill="1" applyBorder="1" applyAlignment="1">
      <alignment horizontal="center" vertical="center"/>
    </xf>
    <xf numFmtId="0" fontId="9" fillId="6" borderId="30" xfId="0" applyFont="1" applyFill="1" applyBorder="1"/>
    <xf numFmtId="2" fontId="9" fillId="0" borderId="0" xfId="0" applyNumberFormat="1" applyFont="1" applyAlignment="1">
      <alignment horizontal="center" vertical="center"/>
    </xf>
    <xf numFmtId="0" fontId="9" fillId="6" borderId="15" xfId="0" applyFont="1" applyFill="1" applyBorder="1" applyAlignment="1">
      <alignment horizontal="center" vertical="center" wrapText="1"/>
    </xf>
    <xf numFmtId="0" fontId="9" fillId="6" borderId="3" xfId="0" applyFont="1" applyFill="1" applyBorder="1" applyAlignment="1">
      <alignment horizontal="justify" vertical="center" wrapText="1"/>
    </xf>
    <xf numFmtId="3" fontId="9" fillId="6" borderId="3" xfId="0" applyNumberFormat="1" applyFont="1" applyFill="1" applyBorder="1" applyAlignment="1">
      <alignment horizontal="right" vertical="center" wrapText="1"/>
    </xf>
    <xf numFmtId="10" fontId="9" fillId="6" borderId="36" xfId="1" applyNumberFormat="1" applyFont="1" applyFill="1" applyBorder="1" applyAlignment="1">
      <alignment horizontal="center" vertical="center" wrapText="1"/>
    </xf>
    <xf numFmtId="4" fontId="9" fillId="6" borderId="30" xfId="0" applyNumberFormat="1" applyFont="1" applyFill="1" applyBorder="1" applyAlignment="1">
      <alignment horizontal="center" vertical="center"/>
    </xf>
    <xf numFmtId="0" fontId="11" fillId="4" borderId="30" xfId="0" applyFont="1" applyFill="1" applyBorder="1" applyAlignment="1">
      <alignment horizontal="right" vertical="center" wrapText="1"/>
    </xf>
    <xf numFmtId="0" fontId="10" fillId="4" borderId="31" xfId="0" applyFont="1" applyFill="1" applyBorder="1" applyAlignment="1">
      <alignment horizontal="center" vertical="center"/>
    </xf>
    <xf numFmtId="0" fontId="6" fillId="6" borderId="34" xfId="0" applyFont="1" applyFill="1" applyBorder="1" applyAlignment="1">
      <alignment horizontal="left" vertical="center"/>
    </xf>
    <xf numFmtId="0" fontId="6" fillId="0" borderId="15" xfId="0" applyFont="1" applyBorder="1" applyAlignment="1" applyProtection="1">
      <alignment horizontal="left" vertical="center"/>
      <protection locked="0"/>
    </xf>
    <xf numFmtId="0" fontId="6" fillId="0" borderId="30" xfId="0" applyFont="1" applyBorder="1" applyAlignment="1" applyProtection="1">
      <alignment horizontal="left" vertical="center" wrapText="1"/>
      <protection locked="0"/>
    </xf>
    <xf numFmtId="0" fontId="6" fillId="6" borderId="30" xfId="0" applyFont="1" applyFill="1" applyBorder="1" applyAlignment="1">
      <alignment horizontal="left" vertical="center" wrapText="1"/>
    </xf>
    <xf numFmtId="0" fontId="1" fillId="0" borderId="3" xfId="0" applyFont="1" applyBorder="1" applyAlignment="1" applyProtection="1">
      <alignment vertical="center"/>
      <protection locked="0"/>
    </xf>
    <xf numFmtId="0" fontId="7" fillId="0" borderId="28" xfId="0" applyFont="1" applyBorder="1" applyAlignment="1" applyProtection="1">
      <alignment vertical="center"/>
      <protection locked="0"/>
    </xf>
    <xf numFmtId="0" fontId="7" fillId="0" borderId="48" xfId="0" applyFont="1" applyBorder="1" applyAlignment="1" applyProtection="1">
      <alignment vertical="center"/>
      <protection locked="0"/>
    </xf>
    <xf numFmtId="2" fontId="7" fillId="7" borderId="7" xfId="0" applyNumberFormat="1" applyFont="1" applyFill="1" applyBorder="1" applyAlignment="1">
      <alignment vertical="center"/>
    </xf>
    <xf numFmtId="2" fontId="7" fillId="7" borderId="13" xfId="0" applyNumberFormat="1" applyFont="1" applyFill="1" applyBorder="1" applyAlignment="1">
      <alignment vertical="center"/>
    </xf>
    <xf numFmtId="3" fontId="14" fillId="6" borderId="3" xfId="0" applyNumberFormat="1" applyFont="1" applyFill="1" applyBorder="1" applyAlignment="1">
      <alignment vertical="center" wrapText="1"/>
    </xf>
    <xf numFmtId="4" fontId="14" fillId="6" borderId="3" xfId="0" applyNumberFormat="1" applyFont="1" applyFill="1" applyBorder="1" applyAlignment="1">
      <alignment vertical="center" wrapText="1"/>
    </xf>
    <xf numFmtId="0" fontId="1" fillId="0" borderId="16" xfId="0" applyFont="1" applyBorder="1" applyAlignment="1" applyProtection="1">
      <alignment vertical="center"/>
      <protection locked="0"/>
    </xf>
    <xf numFmtId="0" fontId="7" fillId="0" borderId="29" xfId="0" applyFont="1" applyBorder="1" applyAlignment="1" applyProtection="1">
      <alignment vertical="center"/>
      <protection locked="0"/>
    </xf>
    <xf numFmtId="0" fontId="1" fillId="0" borderId="30" xfId="0" applyFont="1" applyBorder="1" applyAlignment="1" applyProtection="1">
      <alignment vertical="center"/>
      <protection locked="0"/>
    </xf>
    <xf numFmtId="0" fontId="1" fillId="0" borderId="15" xfId="0" applyFont="1" applyBorder="1" applyAlignment="1" applyProtection="1">
      <alignment vertical="center"/>
      <protection locked="0"/>
    </xf>
    <xf numFmtId="0" fontId="7" fillId="0" borderId="20" xfId="0" applyFont="1" applyBorder="1" applyAlignment="1" applyProtection="1">
      <alignment vertical="center"/>
      <protection locked="0"/>
    </xf>
    <xf numFmtId="0" fontId="1" fillId="0" borderId="5" xfId="0" applyFont="1" applyBorder="1" applyAlignment="1" applyProtection="1">
      <alignment vertical="center"/>
      <protection locked="0"/>
    </xf>
    <xf numFmtId="0" fontId="7" fillId="0" borderId="8" xfId="0" applyFont="1" applyBorder="1" applyAlignment="1" applyProtection="1">
      <alignment vertical="center"/>
      <protection locked="0"/>
    </xf>
    <xf numFmtId="0" fontId="1" fillId="0" borderId="8" xfId="0" applyFont="1" applyBorder="1" applyAlignment="1" applyProtection="1">
      <alignment vertical="center"/>
      <protection locked="0"/>
    </xf>
    <xf numFmtId="0" fontId="4" fillId="8" borderId="0" xfId="0" applyFont="1" applyFill="1" applyAlignment="1">
      <alignment vertical="center"/>
    </xf>
    <xf numFmtId="0" fontId="5" fillId="8" borderId="0" xfId="0" applyFont="1" applyFill="1" applyAlignment="1">
      <alignment horizontal="right" vertical="center"/>
    </xf>
    <xf numFmtId="0" fontId="6" fillId="8" borderId="0" xfId="0" applyFont="1" applyFill="1" applyAlignment="1">
      <alignment vertical="center" wrapText="1"/>
    </xf>
    <xf numFmtId="0" fontId="6" fillId="8" borderId="0" xfId="0" applyFont="1" applyFill="1" applyAlignment="1">
      <alignment horizontal="center" vertical="center"/>
    </xf>
    <xf numFmtId="0" fontId="1" fillId="8" borderId="0" xfId="0" applyFont="1" applyFill="1" applyAlignment="1">
      <alignment vertical="center"/>
    </xf>
    <xf numFmtId="0" fontId="7" fillId="8" borderId="0" xfId="0" applyFont="1" applyFill="1" applyAlignment="1">
      <alignment vertical="center"/>
    </xf>
    <xf numFmtId="0" fontId="13" fillId="8" borderId="44" xfId="0" applyFont="1" applyFill="1" applyBorder="1" applyAlignment="1">
      <alignment vertical="center" wrapText="1" readingOrder="1"/>
    </xf>
    <xf numFmtId="0" fontId="2" fillId="8" borderId="0" xfId="0" applyFont="1" applyFill="1" applyAlignment="1">
      <alignment horizontal="left" vertical="center"/>
    </xf>
    <xf numFmtId="0" fontId="2" fillId="8" borderId="0" xfId="0" applyFont="1" applyFill="1" applyAlignment="1">
      <alignment vertical="center"/>
    </xf>
    <xf numFmtId="0" fontId="4" fillId="6" borderId="35" xfId="0" applyFont="1" applyFill="1" applyBorder="1" applyAlignment="1">
      <alignment vertical="center"/>
    </xf>
    <xf numFmtId="0" fontId="1" fillId="0" borderId="7" xfId="0" applyFont="1" applyBorder="1" applyAlignment="1" applyProtection="1">
      <alignment vertical="center"/>
      <protection locked="0"/>
    </xf>
    <xf numFmtId="2" fontId="1" fillId="0" borderId="3" xfId="0" applyNumberFormat="1" applyFont="1" applyBorder="1" applyAlignment="1" applyProtection="1">
      <alignment vertical="center"/>
      <protection locked="0"/>
    </xf>
    <xf numFmtId="2" fontId="7" fillId="0" borderId="7" xfId="0" applyNumberFormat="1" applyFont="1" applyBorder="1" applyAlignment="1" applyProtection="1">
      <alignment vertical="center"/>
      <protection locked="0"/>
    </xf>
    <xf numFmtId="2" fontId="1" fillId="0" borderId="2" xfId="0" applyNumberFormat="1" applyFont="1" applyBorder="1" applyAlignment="1" applyProtection="1">
      <alignment vertical="center"/>
      <protection locked="0"/>
    </xf>
    <xf numFmtId="0" fontId="7" fillId="5" borderId="41" xfId="0" applyFont="1" applyFill="1" applyBorder="1" applyAlignment="1">
      <alignment vertical="center" wrapText="1"/>
    </xf>
    <xf numFmtId="0" fontId="7" fillId="5" borderId="42" xfId="0" applyFont="1" applyFill="1" applyBorder="1" applyAlignment="1">
      <alignment vertical="center"/>
    </xf>
    <xf numFmtId="0" fontId="7" fillId="5" borderId="42" xfId="0" applyFont="1" applyFill="1" applyBorder="1" applyAlignment="1">
      <alignment horizontal="center" vertical="center" wrapText="1"/>
    </xf>
    <xf numFmtId="0" fontId="7" fillId="5" borderId="42" xfId="0" applyFont="1" applyFill="1" applyBorder="1" applyAlignment="1">
      <alignment horizontal="center" vertical="center"/>
    </xf>
    <xf numFmtId="0" fontId="7" fillId="5" borderId="43" xfId="0" applyFont="1" applyFill="1" applyBorder="1" applyAlignment="1">
      <alignment horizontal="center" vertical="center"/>
    </xf>
    <xf numFmtId="0" fontId="1" fillId="6" borderId="3" xfId="0" applyFont="1" applyFill="1" applyBorder="1" applyAlignment="1">
      <alignment vertical="center"/>
    </xf>
    <xf numFmtId="0" fontId="7" fillId="6" borderId="7" xfId="0" applyFont="1" applyFill="1" applyBorder="1" applyAlignment="1">
      <alignment vertical="center"/>
    </xf>
    <xf numFmtId="0" fontId="7" fillId="6" borderId="13" xfId="0" applyFont="1" applyFill="1" applyBorder="1" applyAlignment="1">
      <alignment vertical="center"/>
    </xf>
    <xf numFmtId="0" fontId="1" fillId="6" borderId="7" xfId="0" applyFont="1" applyFill="1" applyBorder="1" applyAlignment="1">
      <alignment vertical="center"/>
    </xf>
    <xf numFmtId="0" fontId="1" fillId="6" borderId="49" xfId="0" applyFont="1" applyFill="1" applyBorder="1" applyAlignment="1">
      <alignment vertical="center"/>
    </xf>
    <xf numFmtId="0" fontId="1" fillId="6" borderId="2" xfId="0" applyFont="1" applyFill="1" applyBorder="1" applyAlignment="1">
      <alignment vertical="center"/>
    </xf>
    <xf numFmtId="0" fontId="1" fillId="0" borderId="4" xfId="0" applyFont="1" applyBorder="1" applyAlignment="1" applyProtection="1">
      <alignment vertical="center"/>
      <protection locked="0"/>
    </xf>
    <xf numFmtId="0" fontId="1" fillId="6" borderId="31" xfId="0" applyFont="1" applyFill="1" applyBorder="1" applyAlignment="1">
      <alignment vertical="center"/>
    </xf>
    <xf numFmtId="0" fontId="7" fillId="0" borderId="35" xfId="0" applyFont="1" applyBorder="1" applyAlignment="1" applyProtection="1">
      <alignment vertical="center"/>
      <protection locked="0"/>
    </xf>
    <xf numFmtId="4" fontId="1" fillId="0" borderId="3" xfId="0" applyNumberFormat="1" applyFont="1" applyBorder="1" applyAlignment="1" applyProtection="1">
      <alignment vertical="center"/>
      <protection locked="0"/>
    </xf>
    <xf numFmtId="0" fontId="16" fillId="6" borderId="6" xfId="0" applyFont="1" applyFill="1" applyBorder="1" applyAlignment="1">
      <alignment horizontal="center" vertical="center"/>
    </xf>
    <xf numFmtId="0" fontId="16" fillId="6" borderId="7" xfId="0" applyFont="1" applyFill="1" applyBorder="1" applyAlignment="1">
      <alignment horizontal="center" vertical="center" wrapText="1"/>
    </xf>
    <xf numFmtId="0" fontId="16" fillId="6" borderId="7" xfId="0" applyFont="1" applyFill="1" applyBorder="1" applyAlignment="1">
      <alignment horizontal="center" vertical="center"/>
    </xf>
    <xf numFmtId="0" fontId="16" fillId="6" borderId="50" xfId="0" applyFont="1" applyFill="1" applyBorder="1" applyAlignment="1">
      <alignment horizontal="center" vertical="center"/>
    </xf>
    <xf numFmtId="0" fontId="16" fillId="6" borderId="29" xfId="0" applyFont="1" applyFill="1" applyBorder="1" applyAlignment="1">
      <alignment horizontal="center" vertical="center"/>
    </xf>
    <xf numFmtId="0" fontId="7" fillId="8" borderId="0" xfId="0" applyFont="1" applyFill="1" applyAlignment="1" applyProtection="1">
      <alignment vertical="center"/>
      <protection locked="0"/>
    </xf>
    <xf numFmtId="0" fontId="7" fillId="5" borderId="17" xfId="0" applyFont="1" applyFill="1" applyBorder="1" applyAlignment="1">
      <alignment horizontal="left" vertical="center" wrapText="1"/>
    </xf>
    <xf numFmtId="0" fontId="7" fillId="5" borderId="18" xfId="0" applyFont="1" applyFill="1" applyBorder="1" applyAlignment="1">
      <alignment horizontal="left" vertical="center" wrapText="1"/>
    </xf>
    <xf numFmtId="0" fontId="7" fillId="5" borderId="19" xfId="0" applyFont="1" applyFill="1" applyBorder="1" applyAlignment="1">
      <alignment horizontal="left" vertical="center" wrapText="1"/>
    </xf>
    <xf numFmtId="0" fontId="3" fillId="8" borderId="0" xfId="0" applyFont="1" applyFill="1" applyAlignment="1">
      <alignment horizontal="center" vertical="center" wrapText="1"/>
    </xf>
    <xf numFmtId="0" fontId="1" fillId="7" borderId="23" xfId="0" applyFont="1" applyFill="1" applyBorder="1" applyAlignment="1">
      <alignment horizontal="justify" vertical="center" wrapText="1"/>
    </xf>
    <xf numFmtId="0" fontId="1" fillId="7" borderId="20" xfId="0" applyFont="1" applyFill="1" applyBorder="1" applyAlignment="1">
      <alignment horizontal="justify" vertical="center" wrapText="1"/>
    </xf>
    <xf numFmtId="0" fontId="1" fillId="7" borderId="21" xfId="0" applyFont="1" applyFill="1" applyBorder="1" applyAlignment="1">
      <alignment horizontal="justify" vertical="center" wrapText="1"/>
    </xf>
    <xf numFmtId="0" fontId="1" fillId="7" borderId="12" xfId="0" applyFont="1" applyFill="1" applyBorder="1" applyAlignment="1">
      <alignment horizontal="center" vertical="center"/>
    </xf>
    <xf numFmtId="0" fontId="1" fillId="7" borderId="11" xfId="0" applyFont="1" applyFill="1" applyBorder="1" applyAlignment="1">
      <alignment horizontal="center" vertical="center"/>
    </xf>
    <xf numFmtId="0" fontId="1" fillId="7" borderId="22" xfId="0" applyFont="1" applyFill="1" applyBorder="1" applyAlignment="1">
      <alignment horizontal="center" vertical="center"/>
    </xf>
    <xf numFmtId="0" fontId="1" fillId="7" borderId="6" xfId="0" applyFont="1" applyFill="1" applyBorder="1" applyAlignment="1">
      <alignment horizontal="center" vertical="center"/>
    </xf>
    <xf numFmtId="0" fontId="1" fillId="7" borderId="24" xfId="0" applyFont="1" applyFill="1" applyBorder="1" applyAlignment="1">
      <alignment horizontal="justify" vertical="center" wrapText="1"/>
    </xf>
    <xf numFmtId="0" fontId="7" fillId="2" borderId="17" xfId="0" applyFont="1" applyFill="1" applyBorder="1" applyAlignment="1">
      <alignment horizontal="justify" vertical="center" wrapText="1"/>
    </xf>
    <xf numFmtId="0" fontId="7" fillId="2" borderId="18" xfId="0" applyFont="1" applyFill="1" applyBorder="1" applyAlignment="1">
      <alignment horizontal="justify" vertical="center" wrapText="1"/>
    </xf>
    <xf numFmtId="0" fontId="7" fillId="2" borderId="19" xfId="0" applyFont="1" applyFill="1" applyBorder="1" applyAlignment="1">
      <alignment horizontal="justify" vertical="center" wrapText="1"/>
    </xf>
    <xf numFmtId="0" fontId="1" fillId="7" borderId="1" xfId="0" applyFont="1" applyFill="1" applyBorder="1" applyAlignment="1">
      <alignment horizontal="center" vertical="center"/>
    </xf>
    <xf numFmtId="0" fontId="1" fillId="7" borderId="14" xfId="0" applyFont="1" applyFill="1" applyBorder="1" applyAlignment="1">
      <alignment horizontal="justify" vertical="center" wrapText="1"/>
    </xf>
    <xf numFmtId="0" fontId="1" fillId="7" borderId="1"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7" borderId="24" xfId="0" applyFont="1" applyFill="1" applyBorder="1" applyAlignment="1">
      <alignment horizontal="left" vertical="center" wrapText="1"/>
    </xf>
    <xf numFmtId="0" fontId="7" fillId="2" borderId="47" xfId="0" applyFont="1" applyFill="1" applyBorder="1" applyAlignment="1">
      <alignment horizontal="justify" vertical="center" wrapText="1"/>
    </xf>
    <xf numFmtId="0" fontId="7" fillId="2" borderId="36" xfId="0" applyFont="1" applyFill="1" applyBorder="1" applyAlignment="1">
      <alignment horizontal="justify" vertical="center" wrapText="1"/>
    </xf>
    <xf numFmtId="0" fontId="7" fillId="2" borderId="5" xfId="0" applyFont="1" applyFill="1" applyBorder="1" applyAlignment="1">
      <alignment horizontal="justify" vertical="center" wrapText="1"/>
    </xf>
    <xf numFmtId="0" fontId="1" fillId="7" borderId="14" xfId="0" applyFont="1" applyFill="1" applyBorder="1" applyAlignment="1">
      <alignment horizontal="left" vertical="center" wrapText="1"/>
    </xf>
    <xf numFmtId="0" fontId="1" fillId="7" borderId="21" xfId="0" applyFont="1" applyFill="1" applyBorder="1" applyAlignment="1">
      <alignment horizontal="left" vertical="center" wrapText="1"/>
    </xf>
    <xf numFmtId="0" fontId="1" fillId="7" borderId="23" xfId="0" applyFont="1" applyFill="1" applyBorder="1" applyAlignment="1">
      <alignment vertical="center" wrapText="1"/>
    </xf>
    <xf numFmtId="0" fontId="1" fillId="7" borderId="20" xfId="0" applyFont="1" applyFill="1" applyBorder="1" applyAlignment="1">
      <alignment vertical="center" wrapText="1"/>
    </xf>
    <xf numFmtId="0" fontId="1" fillId="7" borderId="21" xfId="0" applyFont="1" applyFill="1" applyBorder="1" applyAlignment="1">
      <alignment vertical="center" wrapText="1"/>
    </xf>
    <xf numFmtId="0" fontId="7" fillId="2" borderId="9" xfId="0" applyFont="1" applyFill="1" applyBorder="1" applyAlignment="1">
      <alignment horizontal="justify" vertical="center" wrapText="1"/>
    </xf>
    <xf numFmtId="0" fontId="7" fillId="2" borderId="10" xfId="0" applyFont="1" applyFill="1" applyBorder="1" applyAlignment="1">
      <alignment horizontal="justify" vertical="center" wrapText="1"/>
    </xf>
    <xf numFmtId="0" fontId="7" fillId="2" borderId="8" xfId="0" applyFont="1" applyFill="1" applyBorder="1" applyAlignment="1">
      <alignment horizontal="justify" vertical="center" wrapText="1"/>
    </xf>
    <xf numFmtId="0" fontId="7" fillId="3" borderId="17" xfId="0" applyFont="1" applyFill="1" applyBorder="1" applyAlignment="1">
      <alignment vertical="center" wrapText="1"/>
    </xf>
    <xf numFmtId="0" fontId="7" fillId="3" borderId="18" xfId="0" applyFont="1" applyFill="1" applyBorder="1" applyAlignment="1">
      <alignment vertical="center" wrapText="1"/>
    </xf>
    <xf numFmtId="0" fontId="7" fillId="3" borderId="19" xfId="0" applyFont="1" applyFill="1" applyBorder="1" applyAlignment="1">
      <alignment vertical="center" wrapText="1"/>
    </xf>
    <xf numFmtId="0" fontId="1" fillId="7" borderId="14" xfId="0" applyFont="1" applyFill="1" applyBorder="1" applyAlignment="1">
      <alignment vertical="center" wrapText="1"/>
    </xf>
    <xf numFmtId="0" fontId="1" fillId="7" borderId="24" xfId="0" applyFont="1" applyFill="1" applyBorder="1" applyAlignment="1">
      <alignment vertical="center" wrapText="1"/>
    </xf>
    <xf numFmtId="0" fontId="7" fillId="2" borderId="17" xfId="0" applyFont="1" applyFill="1" applyBorder="1" applyAlignment="1">
      <alignment horizontal="justify" vertical="center"/>
    </xf>
    <xf numFmtId="0" fontId="7" fillId="2" borderId="18" xfId="0" applyFont="1" applyFill="1" applyBorder="1" applyAlignment="1">
      <alignment horizontal="justify" vertical="center"/>
    </xf>
    <xf numFmtId="0" fontId="7" fillId="2" borderId="19" xfId="0" applyFont="1" applyFill="1" applyBorder="1" applyAlignment="1">
      <alignment horizontal="justify" vertical="center"/>
    </xf>
    <xf numFmtId="0" fontId="7" fillId="2" borderId="25" xfId="0" applyFont="1" applyFill="1" applyBorder="1" applyAlignment="1">
      <alignment horizontal="justify" vertical="center" wrapText="1"/>
    </xf>
    <xf numFmtId="0" fontId="7" fillId="2" borderId="26" xfId="0" applyFont="1" applyFill="1" applyBorder="1" applyAlignment="1">
      <alignment horizontal="justify" vertical="center" wrapText="1"/>
    </xf>
    <xf numFmtId="0" fontId="7" fillId="2" borderId="27" xfId="0" applyFont="1" applyFill="1" applyBorder="1" applyAlignment="1">
      <alignment horizontal="justify" vertical="center" wrapText="1"/>
    </xf>
    <xf numFmtId="0" fontId="15" fillId="3" borderId="37" xfId="0" applyFont="1" applyFill="1" applyBorder="1" applyAlignment="1">
      <alignment horizontal="left" vertical="top" wrapText="1"/>
    </xf>
    <xf numFmtId="0" fontId="15" fillId="3" borderId="38" xfId="0" applyFont="1" applyFill="1" applyBorder="1" applyAlignment="1">
      <alignment horizontal="left" vertical="top" wrapText="1"/>
    </xf>
    <xf numFmtId="0" fontId="15" fillId="3" borderId="35" xfId="0" applyFont="1" applyFill="1" applyBorder="1" applyAlignment="1">
      <alignment horizontal="left" vertical="top" wrapText="1"/>
    </xf>
    <xf numFmtId="0" fontId="15" fillId="3" borderId="39" xfId="0" applyFont="1" applyFill="1" applyBorder="1" applyAlignment="1">
      <alignment horizontal="left" vertical="top" wrapText="1"/>
    </xf>
    <xf numFmtId="0" fontId="15" fillId="3" borderId="0" xfId="0" applyFont="1" applyFill="1" applyAlignment="1">
      <alignment horizontal="left" vertical="top" wrapText="1"/>
    </xf>
    <xf numFmtId="0" fontId="15" fillId="3" borderId="13" xfId="0" applyFont="1" applyFill="1" applyBorder="1" applyAlignment="1">
      <alignment horizontal="left" vertical="top" wrapText="1"/>
    </xf>
    <xf numFmtId="0" fontId="15" fillId="3" borderId="40" xfId="0" applyFont="1" applyFill="1" applyBorder="1" applyAlignment="1">
      <alignment horizontal="left" vertical="top" wrapText="1"/>
    </xf>
    <xf numFmtId="0" fontId="15" fillId="3" borderId="36" xfId="0" applyFont="1" applyFill="1" applyBorder="1" applyAlignment="1">
      <alignment horizontal="left" vertical="top" wrapText="1"/>
    </xf>
    <xf numFmtId="0" fontId="15" fillId="3" borderId="3" xfId="0" applyFont="1" applyFill="1" applyBorder="1" applyAlignment="1">
      <alignment horizontal="left" vertical="top" wrapText="1"/>
    </xf>
    <xf numFmtId="0" fontId="3" fillId="9" borderId="45" xfId="0" applyFont="1" applyFill="1" applyBorder="1" applyAlignment="1">
      <alignment horizontal="left" vertical="center"/>
    </xf>
    <xf numFmtId="0" fontId="3" fillId="9" borderId="46" xfId="0" applyFont="1" applyFill="1" applyBorder="1" applyAlignment="1">
      <alignment horizontal="left" vertical="center"/>
    </xf>
    <xf numFmtId="0" fontId="3" fillId="9" borderId="31" xfId="0" applyFont="1" applyFill="1" applyBorder="1" applyAlignment="1">
      <alignment horizontal="left" vertical="center"/>
    </xf>
    <xf numFmtId="0" fontId="1" fillId="7" borderId="32" xfId="0" applyFont="1" applyFill="1" applyBorder="1" applyAlignment="1">
      <alignment horizontal="justify" vertical="center" wrapText="1"/>
    </xf>
    <xf numFmtId="0" fontId="6" fillId="8" borderId="0" xfId="0" applyFont="1" applyFill="1" applyAlignment="1">
      <alignment horizontal="center" vertical="center" wrapText="1"/>
    </xf>
    <xf numFmtId="0" fontId="9" fillId="3" borderId="37" xfId="0" applyFont="1" applyFill="1" applyBorder="1" applyAlignment="1">
      <alignment horizontal="left" vertical="top" wrapText="1"/>
    </xf>
    <xf numFmtId="0" fontId="9" fillId="3" borderId="38" xfId="0" applyFont="1" applyFill="1" applyBorder="1" applyAlignment="1">
      <alignment horizontal="left" vertical="top" wrapText="1"/>
    </xf>
    <xf numFmtId="0" fontId="9" fillId="3" borderId="35" xfId="0" applyFont="1" applyFill="1" applyBorder="1" applyAlignment="1">
      <alignment horizontal="left" vertical="top" wrapText="1"/>
    </xf>
    <xf numFmtId="0" fontId="9" fillId="3" borderId="39" xfId="0" applyFont="1" applyFill="1" applyBorder="1" applyAlignment="1">
      <alignment horizontal="left" vertical="top" wrapText="1"/>
    </xf>
    <xf numFmtId="0" fontId="9" fillId="3" borderId="0" xfId="0" applyFont="1" applyFill="1" applyAlignment="1">
      <alignment horizontal="left" vertical="top" wrapText="1"/>
    </xf>
    <xf numFmtId="0" fontId="9" fillId="3" borderId="13" xfId="0" applyFont="1" applyFill="1" applyBorder="1" applyAlignment="1">
      <alignment horizontal="left" vertical="top" wrapText="1"/>
    </xf>
    <xf numFmtId="0" fontId="9" fillId="3" borderId="40" xfId="0" applyFont="1" applyFill="1" applyBorder="1" applyAlignment="1">
      <alignment horizontal="left" vertical="top" wrapText="1"/>
    </xf>
    <xf numFmtId="0" fontId="9" fillId="3" borderId="36" xfId="0" applyFont="1" applyFill="1" applyBorder="1" applyAlignment="1">
      <alignment horizontal="left" vertical="top" wrapText="1"/>
    </xf>
    <xf numFmtId="0" fontId="9" fillId="3" borderId="3" xfId="0" applyFont="1" applyFill="1" applyBorder="1" applyAlignment="1">
      <alignment horizontal="left" vertical="top" wrapText="1"/>
    </xf>
    <xf numFmtId="0" fontId="1" fillId="8" borderId="3" xfId="0" applyFont="1" applyFill="1" applyBorder="1" applyAlignment="1" applyProtection="1">
      <alignment vertical="center"/>
      <protection locked="0"/>
    </xf>
  </cellXfs>
  <cellStyles count="2">
    <cellStyle name="Normal" xfId="0" builtinId="0"/>
    <cellStyle name="Percent" xfId="1"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no"?>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no"?>
<Relationships xmlns="http://schemas.openxmlformats.org/package/2006/relationships">
<Relationship Id="rId1" Target="../printerSettings/printerSettings2.bin" Type="http://schemas.openxmlformats.org/officeDocument/2006/relationships/printerSetting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36A63-9B8C-487F-A677-8EBF638C0A07}">
  <sheetPr>
    <pageSetUpPr fitToPage="1"/>
  </sheetPr>
  <dimension ref="A1:X330"/>
  <sheetViews>
    <sheetView topLeftCell="B301" zoomScale="90" zoomScaleNormal="90" workbookViewId="0">
      <selection activeCell="F30" sqref="F30"/>
    </sheetView>
  </sheetViews>
  <sheetFormatPr defaultColWidth="9.33203125" defaultRowHeight="13.8" x14ac:dyDescent="0.25"/>
  <cols>
    <col min="1" max="1" width="5.44140625" style="2" hidden="1" customWidth="1"/>
    <col min="2" max="2" width="7.5546875" style="55" customWidth="1"/>
    <col min="3" max="3" width="103.109375" style="55" customWidth="1"/>
    <col min="4" max="4" width="17.88671875" style="55" customWidth="1"/>
    <col min="5" max="5" width="21.109375" style="56" customWidth="1"/>
    <col min="6" max="6" width="32.109375" style="56" customWidth="1"/>
    <col min="7" max="8" width="9.88671875" style="55" customWidth="1"/>
    <col min="9" max="15" width="9.33203125" style="55"/>
    <col min="16" max="16" width="12" style="55" customWidth="1"/>
    <col min="17" max="20" width="9.33203125" style="55"/>
    <col min="21" max="21" width="9.33203125" style="55" customWidth="1"/>
    <col min="22" max="22" width="8.44140625" style="12" hidden="1" customWidth="1"/>
    <col min="23" max="23" width="5.5546875" style="12" hidden="1" customWidth="1"/>
    <col min="24" max="24" width="25.33203125" style="12" hidden="1" customWidth="1"/>
    <col min="25" max="16384" width="9.33203125" style="55"/>
  </cols>
  <sheetData>
    <row r="1" spans="1:24" ht="16.2" x14ac:dyDescent="0.25">
      <c r="F1" s="58" t="s">
        <v>11</v>
      </c>
      <c r="V1" s="12" t="s">
        <v>12</v>
      </c>
      <c r="X1" s="12" t="s">
        <v>107</v>
      </c>
    </row>
    <row r="2" spans="1:24" ht="16.2" x14ac:dyDescent="0.25">
      <c r="E2" s="59"/>
      <c r="V2" s="12">
        <v>1</v>
      </c>
      <c r="X2" s="57" t="s">
        <v>108</v>
      </c>
    </row>
    <row r="3" spans="1:24" ht="15" customHeight="1" x14ac:dyDescent="0.25">
      <c r="B3" s="89" t="s">
        <v>74</v>
      </c>
      <c r="C3" s="89"/>
      <c r="D3" s="89"/>
      <c r="E3" s="89"/>
      <c r="F3" s="89"/>
      <c r="V3" s="12">
        <v>2</v>
      </c>
      <c r="X3" s="57" t="s">
        <v>109</v>
      </c>
    </row>
    <row r="4" spans="1:24" x14ac:dyDescent="0.25">
      <c r="V4" s="12">
        <v>3</v>
      </c>
      <c r="X4" s="57" t="s">
        <v>110</v>
      </c>
    </row>
    <row r="5" spans="1:24" ht="14.4" thickBot="1" x14ac:dyDescent="0.3">
      <c r="V5" s="12">
        <v>4</v>
      </c>
      <c r="X5" s="57" t="s">
        <v>111</v>
      </c>
    </row>
    <row r="6" spans="1:24" ht="14.4" thickBot="1" x14ac:dyDescent="0.3">
      <c r="D6" s="4" t="s">
        <v>12</v>
      </c>
      <c r="E6" s="78">
        <v>3</v>
      </c>
      <c r="X6" s="57" t="s">
        <v>112</v>
      </c>
    </row>
    <row r="7" spans="1:24" ht="14.4" thickBot="1" x14ac:dyDescent="0.3">
      <c r="D7" s="5" t="s">
        <v>13</v>
      </c>
      <c r="E7" s="9">
        <v>2023</v>
      </c>
      <c r="X7" s="57" t="s">
        <v>113</v>
      </c>
    </row>
    <row r="8" spans="1:24" ht="14.4" thickBot="1" x14ac:dyDescent="0.3">
      <c r="E8" s="10"/>
      <c r="X8" s="57" t="s">
        <v>114</v>
      </c>
    </row>
    <row r="9" spans="1:24" ht="14.4" thickBot="1" x14ac:dyDescent="0.3">
      <c r="E9" s="32" t="s">
        <v>104</v>
      </c>
      <c r="F9" s="34" t="s">
        <v>267</v>
      </c>
      <c r="X9" s="57" t="s">
        <v>115</v>
      </c>
    </row>
    <row r="10" spans="1:24" ht="37.5" customHeight="1" thickBot="1" x14ac:dyDescent="0.3">
      <c r="E10" s="35" t="s">
        <v>106</v>
      </c>
      <c r="F10" s="33" t="s">
        <v>296</v>
      </c>
      <c r="X10" s="57" t="s">
        <v>116</v>
      </c>
    </row>
    <row r="11" spans="1:24" ht="14.4" thickBot="1" x14ac:dyDescent="0.3">
      <c r="X11" s="57" t="s">
        <v>117</v>
      </c>
    </row>
    <row r="12" spans="1:24" ht="15" thickTop="1" thickBot="1" x14ac:dyDescent="0.3">
      <c r="B12" s="65" t="s">
        <v>0</v>
      </c>
      <c r="C12" s="66" t="s">
        <v>1</v>
      </c>
      <c r="D12" s="67" t="s">
        <v>2</v>
      </c>
      <c r="E12" s="68" t="s">
        <v>10</v>
      </c>
      <c r="F12" s="69" t="s">
        <v>42</v>
      </c>
      <c r="I12" s="133" t="s">
        <v>295</v>
      </c>
      <c r="J12" s="134"/>
      <c r="K12" s="134"/>
      <c r="L12" s="134"/>
      <c r="M12" s="134"/>
      <c r="N12" s="134"/>
      <c r="O12" s="134"/>
      <c r="P12" s="135"/>
      <c r="X12" s="57" t="s">
        <v>118</v>
      </c>
    </row>
    <row r="13" spans="1:24" ht="15" thickTop="1" thickBot="1" x14ac:dyDescent="0.3">
      <c r="B13" s="80">
        <v>0</v>
      </c>
      <c r="C13" s="81">
        <v>1</v>
      </c>
      <c r="D13" s="82">
        <v>2</v>
      </c>
      <c r="E13" s="83">
        <v>3</v>
      </c>
      <c r="F13" s="84">
        <v>4</v>
      </c>
      <c r="I13" s="136"/>
      <c r="J13" s="137"/>
      <c r="K13" s="137"/>
      <c r="L13" s="137"/>
      <c r="M13" s="137"/>
      <c r="N13" s="137"/>
      <c r="O13" s="137"/>
      <c r="P13" s="138"/>
      <c r="X13" s="57"/>
    </row>
    <row r="14" spans="1:24" ht="21.9" customHeight="1" thickTop="1" thickBot="1" x14ac:dyDescent="0.3">
      <c r="A14" s="2">
        <v>1</v>
      </c>
      <c r="B14" s="127" t="s">
        <v>17</v>
      </c>
      <c r="C14" s="128"/>
      <c r="D14" s="128"/>
      <c r="E14" s="128"/>
      <c r="F14" s="129"/>
      <c r="I14" s="136"/>
      <c r="J14" s="137"/>
      <c r="K14" s="137"/>
      <c r="L14" s="137"/>
      <c r="M14" s="137"/>
      <c r="N14" s="137"/>
      <c r="O14" s="137"/>
      <c r="P14" s="138"/>
      <c r="X14" s="57" t="s">
        <v>119</v>
      </c>
    </row>
    <row r="15" spans="1:24" ht="14.25" customHeight="1" thickTop="1" thickBot="1" x14ac:dyDescent="0.3">
      <c r="A15" s="3">
        <v>1.01</v>
      </c>
      <c r="B15" s="93">
        <v>1</v>
      </c>
      <c r="C15" s="91" t="s">
        <v>16</v>
      </c>
      <c r="D15" s="70" t="s">
        <v>14</v>
      </c>
      <c r="E15" s="79">
        <v>0</v>
      </c>
      <c r="F15" s="48"/>
      <c r="I15" s="136"/>
      <c r="J15" s="137"/>
      <c r="K15" s="137"/>
      <c r="L15" s="137"/>
      <c r="M15" s="137"/>
      <c r="N15" s="137"/>
      <c r="O15" s="137"/>
      <c r="P15" s="138"/>
      <c r="X15" s="57" t="s">
        <v>120</v>
      </c>
    </row>
    <row r="16" spans="1:24" ht="14.25" customHeight="1" thickBot="1" x14ac:dyDescent="0.3">
      <c r="A16" s="3"/>
      <c r="B16" s="93"/>
      <c r="C16" s="91"/>
      <c r="D16" s="70" t="s">
        <v>15</v>
      </c>
      <c r="E16" s="79">
        <v>46</v>
      </c>
      <c r="F16" s="48"/>
      <c r="I16" s="136"/>
      <c r="J16" s="137"/>
      <c r="K16" s="137"/>
      <c r="L16" s="137"/>
      <c r="M16" s="137"/>
      <c r="N16" s="137"/>
      <c r="O16" s="137"/>
      <c r="P16" s="138"/>
      <c r="X16" s="57" t="s">
        <v>121</v>
      </c>
    </row>
    <row r="17" spans="1:24" ht="14.25" customHeight="1" thickBot="1" x14ac:dyDescent="0.3">
      <c r="A17" s="3"/>
      <c r="B17" s="94"/>
      <c r="C17" s="92"/>
      <c r="D17" s="71" t="s">
        <v>3</v>
      </c>
      <c r="E17" s="11">
        <f>SUM(E15:E16)</f>
        <v>46</v>
      </c>
      <c r="F17" s="49"/>
      <c r="I17" s="136"/>
      <c r="J17" s="137"/>
      <c r="K17" s="137"/>
      <c r="L17" s="137"/>
      <c r="M17" s="137"/>
      <c r="N17" s="137"/>
      <c r="O17" s="137"/>
      <c r="P17" s="138"/>
      <c r="X17" s="57" t="s">
        <v>122</v>
      </c>
    </row>
    <row r="18" spans="1:24" ht="14.25" customHeight="1" thickTop="1" thickBot="1" x14ac:dyDescent="0.3">
      <c r="A18" s="3">
        <v>1.02</v>
      </c>
      <c r="B18" s="95">
        <v>2</v>
      </c>
      <c r="C18" s="90" t="s">
        <v>18</v>
      </c>
      <c r="D18" s="70" t="s">
        <v>14</v>
      </c>
      <c r="E18" s="36">
        <v>0</v>
      </c>
      <c r="F18" s="48"/>
      <c r="I18" s="139"/>
      <c r="J18" s="140"/>
      <c r="K18" s="140"/>
      <c r="L18" s="140"/>
      <c r="M18" s="140"/>
      <c r="N18" s="140"/>
      <c r="O18" s="140"/>
      <c r="P18" s="141"/>
      <c r="X18" s="57" t="s">
        <v>123</v>
      </c>
    </row>
    <row r="19" spans="1:24" ht="14.25" customHeight="1" thickBot="1" x14ac:dyDescent="0.3">
      <c r="A19" s="3"/>
      <c r="B19" s="93"/>
      <c r="C19" s="91"/>
      <c r="D19" s="70" t="s">
        <v>15</v>
      </c>
      <c r="E19" s="36">
        <v>0</v>
      </c>
      <c r="F19" s="48"/>
      <c r="X19" s="57" t="s">
        <v>124</v>
      </c>
    </row>
    <row r="20" spans="1:24" ht="14.25" customHeight="1" thickBot="1" x14ac:dyDescent="0.3">
      <c r="A20" s="3"/>
      <c r="B20" s="94"/>
      <c r="C20" s="92"/>
      <c r="D20" s="71" t="s">
        <v>3</v>
      </c>
      <c r="E20" s="11">
        <f>SUM(E18:E19)</f>
        <v>0</v>
      </c>
      <c r="F20" s="49"/>
      <c r="X20" s="57" t="s">
        <v>125</v>
      </c>
    </row>
    <row r="21" spans="1:24" ht="14.25" customHeight="1" thickTop="1" thickBot="1" x14ac:dyDescent="0.3">
      <c r="A21" s="3">
        <v>1.03</v>
      </c>
      <c r="B21" s="95">
        <v>3</v>
      </c>
      <c r="C21" s="90" t="s">
        <v>19</v>
      </c>
      <c r="D21" s="70" t="s">
        <v>14</v>
      </c>
      <c r="E21" s="36">
        <v>0</v>
      </c>
      <c r="F21" s="48"/>
      <c r="X21" s="57" t="s">
        <v>126</v>
      </c>
    </row>
    <row r="22" spans="1:24" ht="14.25" customHeight="1" thickBot="1" x14ac:dyDescent="0.3">
      <c r="A22" s="3"/>
      <c r="B22" s="93"/>
      <c r="C22" s="91"/>
      <c r="D22" s="70" t="s">
        <v>15</v>
      </c>
      <c r="E22" s="36">
        <v>46</v>
      </c>
      <c r="F22" s="48"/>
      <c r="X22" s="57" t="s">
        <v>127</v>
      </c>
    </row>
    <row r="23" spans="1:24" ht="14.25" customHeight="1" thickBot="1" x14ac:dyDescent="0.3">
      <c r="A23" s="3"/>
      <c r="B23" s="96"/>
      <c r="C23" s="97"/>
      <c r="D23" s="71" t="s">
        <v>3</v>
      </c>
      <c r="E23" s="11">
        <f>SUM(E21:E22)</f>
        <v>46</v>
      </c>
      <c r="F23" s="49"/>
      <c r="X23" s="57" t="s">
        <v>128</v>
      </c>
    </row>
    <row r="24" spans="1:24" ht="14.25" customHeight="1" thickTop="1" thickBot="1" x14ac:dyDescent="0.3">
      <c r="A24" s="3">
        <v>1.04</v>
      </c>
      <c r="B24" s="103">
        <v>4</v>
      </c>
      <c r="C24" s="102" t="s">
        <v>54</v>
      </c>
      <c r="D24" s="70" t="s">
        <v>14</v>
      </c>
      <c r="E24" s="36">
        <v>0</v>
      </c>
      <c r="F24" s="48"/>
      <c r="X24" s="57" t="s">
        <v>129</v>
      </c>
    </row>
    <row r="25" spans="1:24" ht="14.25" customHeight="1" thickBot="1" x14ac:dyDescent="0.3">
      <c r="A25" s="3"/>
      <c r="B25" s="104"/>
      <c r="C25" s="91"/>
      <c r="D25" s="70" t="s">
        <v>15</v>
      </c>
      <c r="E25" s="36">
        <v>0</v>
      </c>
      <c r="F25" s="48"/>
      <c r="X25" s="57" t="s">
        <v>130</v>
      </c>
    </row>
    <row r="26" spans="1:24" ht="14.25" customHeight="1" thickBot="1" x14ac:dyDescent="0.3">
      <c r="A26" s="3"/>
      <c r="B26" s="105"/>
      <c r="C26" s="97"/>
      <c r="D26" s="71" t="s">
        <v>3</v>
      </c>
      <c r="E26" s="11">
        <f>SUM(E24:E25)</f>
        <v>0</v>
      </c>
      <c r="F26" s="49"/>
      <c r="X26" s="57" t="s">
        <v>131</v>
      </c>
    </row>
    <row r="27" spans="1:24" ht="14.25" customHeight="1" thickTop="1" thickBot="1" x14ac:dyDescent="0.3">
      <c r="A27" s="3">
        <v>1.05</v>
      </c>
      <c r="B27" s="103">
        <v>5</v>
      </c>
      <c r="C27" s="102" t="s">
        <v>43</v>
      </c>
      <c r="D27" s="70" t="s">
        <v>14</v>
      </c>
      <c r="E27" s="36">
        <v>0</v>
      </c>
      <c r="F27" s="48"/>
      <c r="X27" s="57" t="s">
        <v>132</v>
      </c>
    </row>
    <row r="28" spans="1:24" ht="14.25" customHeight="1" thickBot="1" x14ac:dyDescent="0.3">
      <c r="A28" s="3"/>
      <c r="B28" s="104"/>
      <c r="C28" s="91"/>
      <c r="D28" s="70" t="s">
        <v>15</v>
      </c>
      <c r="E28" s="36">
        <v>0</v>
      </c>
      <c r="F28" s="48"/>
      <c r="X28" s="57" t="s">
        <v>133</v>
      </c>
    </row>
    <row r="29" spans="1:24" ht="14.25" customHeight="1" thickBot="1" x14ac:dyDescent="0.3">
      <c r="A29" s="3"/>
      <c r="B29" s="107"/>
      <c r="C29" s="92"/>
      <c r="D29" s="71" t="s">
        <v>3</v>
      </c>
      <c r="E29" s="11">
        <f>SUM(E27:E28)</f>
        <v>0</v>
      </c>
      <c r="F29" s="49"/>
      <c r="X29" s="57" t="s">
        <v>134</v>
      </c>
    </row>
    <row r="30" spans="1:24" ht="14.25" customHeight="1" thickTop="1" thickBot="1" x14ac:dyDescent="0.3">
      <c r="A30" s="3">
        <v>1.06</v>
      </c>
      <c r="B30" s="106">
        <v>6</v>
      </c>
      <c r="C30" s="90" t="s">
        <v>44</v>
      </c>
      <c r="D30" s="70" t="s">
        <v>14</v>
      </c>
      <c r="E30" s="62"/>
      <c r="F30" s="48"/>
      <c r="X30" s="57" t="s">
        <v>135</v>
      </c>
    </row>
    <row r="31" spans="1:24" ht="14.25" customHeight="1" thickBot="1" x14ac:dyDescent="0.3">
      <c r="A31" s="3"/>
      <c r="B31" s="104"/>
      <c r="C31" s="91"/>
      <c r="D31" s="70" t="s">
        <v>15</v>
      </c>
      <c r="E31" s="62"/>
      <c r="F31" s="48"/>
      <c r="X31" s="57" t="s">
        <v>136</v>
      </c>
    </row>
    <row r="32" spans="1:24" ht="14.25" customHeight="1" thickBot="1" x14ac:dyDescent="0.3">
      <c r="A32" s="3"/>
      <c r="B32" s="107"/>
      <c r="C32" s="92"/>
      <c r="D32" s="71" t="s">
        <v>3</v>
      </c>
      <c r="E32" s="39">
        <f>SUM(E30:E31)</f>
        <v>0</v>
      </c>
      <c r="F32" s="49"/>
      <c r="X32" s="57" t="s">
        <v>137</v>
      </c>
    </row>
    <row r="33" spans="1:24" ht="14.25" customHeight="1" thickTop="1" thickBot="1" x14ac:dyDescent="0.3">
      <c r="A33" s="3">
        <v>1.07</v>
      </c>
      <c r="B33" s="95">
        <v>7</v>
      </c>
      <c r="C33" s="90" t="s">
        <v>55</v>
      </c>
      <c r="D33" s="70" t="s">
        <v>14</v>
      </c>
      <c r="E33" s="62"/>
      <c r="F33" s="48"/>
      <c r="X33" s="57" t="s">
        <v>138</v>
      </c>
    </row>
    <row r="34" spans="1:24" ht="14.25" customHeight="1" thickBot="1" x14ac:dyDescent="0.3">
      <c r="A34" s="3"/>
      <c r="B34" s="93"/>
      <c r="C34" s="91"/>
      <c r="D34" s="70" t="s">
        <v>15</v>
      </c>
      <c r="E34" s="62"/>
      <c r="F34" s="48"/>
      <c r="X34" s="57" t="s">
        <v>139</v>
      </c>
    </row>
    <row r="35" spans="1:24" ht="14.25" customHeight="1" thickBot="1" x14ac:dyDescent="0.3">
      <c r="A35" s="3"/>
      <c r="B35" s="94"/>
      <c r="C35" s="92"/>
      <c r="D35" s="71" t="s">
        <v>3</v>
      </c>
      <c r="E35" s="39">
        <f>SUM(E33:E34)</f>
        <v>0</v>
      </c>
      <c r="F35" s="49"/>
      <c r="X35" s="57" t="s">
        <v>140</v>
      </c>
    </row>
    <row r="36" spans="1:24" ht="14.25" customHeight="1" thickTop="1" thickBot="1" x14ac:dyDescent="0.3">
      <c r="A36" s="3">
        <v>1.08</v>
      </c>
      <c r="B36" s="95">
        <v>8</v>
      </c>
      <c r="C36" s="90" t="s">
        <v>84</v>
      </c>
      <c r="D36" s="70" t="s">
        <v>14</v>
      </c>
      <c r="E36" s="62"/>
      <c r="F36" s="48"/>
      <c r="X36" s="57" t="s">
        <v>141</v>
      </c>
    </row>
    <row r="37" spans="1:24" ht="14.25" customHeight="1" thickBot="1" x14ac:dyDescent="0.3">
      <c r="A37" s="3"/>
      <c r="B37" s="93"/>
      <c r="C37" s="91"/>
      <c r="D37" s="70" t="s">
        <v>15</v>
      </c>
      <c r="E37" s="62">
        <v>5</v>
      </c>
      <c r="F37" s="48"/>
      <c r="X37" s="57" t="s">
        <v>142</v>
      </c>
    </row>
    <row r="38" spans="1:24" ht="14.25" customHeight="1" thickBot="1" x14ac:dyDescent="0.3">
      <c r="A38" s="3"/>
      <c r="B38" s="93"/>
      <c r="C38" s="91"/>
      <c r="D38" s="72" t="s">
        <v>3</v>
      </c>
      <c r="E38" s="63">
        <v>5</v>
      </c>
      <c r="F38" s="49"/>
      <c r="X38" s="57" t="s">
        <v>143</v>
      </c>
    </row>
    <row r="39" spans="1:24" ht="21.9" customHeight="1" thickTop="1" thickBot="1" x14ac:dyDescent="0.3">
      <c r="A39" s="2">
        <v>2</v>
      </c>
      <c r="B39" s="98" t="s">
        <v>56</v>
      </c>
      <c r="C39" s="99"/>
      <c r="D39" s="99"/>
      <c r="E39" s="99"/>
      <c r="F39" s="100"/>
      <c r="X39" s="57" t="s">
        <v>144</v>
      </c>
    </row>
    <row r="40" spans="1:24" ht="14.25" customHeight="1" thickTop="1" thickBot="1" x14ac:dyDescent="0.3">
      <c r="A40" s="3">
        <v>2.0099999999999998</v>
      </c>
      <c r="B40" s="93">
        <v>9</v>
      </c>
      <c r="C40" s="91" t="s">
        <v>16</v>
      </c>
      <c r="D40" s="70" t="s">
        <v>14</v>
      </c>
      <c r="E40" s="36">
        <v>0</v>
      </c>
      <c r="F40" s="48"/>
      <c r="X40" s="57" t="s">
        <v>145</v>
      </c>
    </row>
    <row r="41" spans="1:24" ht="14.25" customHeight="1" thickBot="1" x14ac:dyDescent="0.3">
      <c r="A41" s="3"/>
      <c r="B41" s="93"/>
      <c r="C41" s="91"/>
      <c r="D41" s="70" t="s">
        <v>15</v>
      </c>
      <c r="E41" s="36">
        <v>46</v>
      </c>
      <c r="F41" s="48"/>
      <c r="X41" s="57" t="s">
        <v>146</v>
      </c>
    </row>
    <row r="42" spans="1:24" ht="14.25" customHeight="1" thickBot="1" x14ac:dyDescent="0.3">
      <c r="A42" s="3"/>
      <c r="B42" s="96"/>
      <c r="C42" s="97"/>
      <c r="D42" s="71" t="s">
        <v>3</v>
      </c>
      <c r="E42" s="11">
        <f>SUM(E40:E41)</f>
        <v>46</v>
      </c>
      <c r="F42" s="49"/>
      <c r="X42" s="57" t="s">
        <v>147</v>
      </c>
    </row>
    <row r="43" spans="1:24" ht="14.25" customHeight="1" thickTop="1" thickBot="1" x14ac:dyDescent="0.3">
      <c r="A43" s="3">
        <v>2.02</v>
      </c>
      <c r="B43" s="101">
        <v>10</v>
      </c>
      <c r="C43" s="102" t="s">
        <v>18</v>
      </c>
      <c r="D43" s="70" t="s">
        <v>14</v>
      </c>
      <c r="E43" s="36"/>
      <c r="F43" s="48"/>
      <c r="X43" s="57" t="s">
        <v>148</v>
      </c>
    </row>
    <row r="44" spans="1:24" ht="14.25" customHeight="1" thickBot="1" x14ac:dyDescent="0.3">
      <c r="A44" s="3"/>
      <c r="B44" s="93"/>
      <c r="C44" s="91"/>
      <c r="D44" s="70" t="s">
        <v>15</v>
      </c>
      <c r="E44" s="36"/>
      <c r="F44" s="48"/>
      <c r="X44" s="57" t="s">
        <v>149</v>
      </c>
    </row>
    <row r="45" spans="1:24" ht="14.25" customHeight="1" thickBot="1" x14ac:dyDescent="0.3">
      <c r="A45" s="3"/>
      <c r="B45" s="96"/>
      <c r="C45" s="97"/>
      <c r="D45" s="71" t="s">
        <v>3</v>
      </c>
      <c r="E45" s="11">
        <f>SUM(E43:E44)</f>
        <v>0</v>
      </c>
      <c r="F45" s="49"/>
      <c r="X45" s="57" t="s">
        <v>150</v>
      </c>
    </row>
    <row r="46" spans="1:24" ht="14.25" customHeight="1" thickTop="1" thickBot="1" x14ac:dyDescent="0.3">
      <c r="A46" s="3">
        <v>2.0299999999999998</v>
      </c>
      <c r="B46" s="101">
        <v>11</v>
      </c>
      <c r="C46" s="102" t="s">
        <v>20</v>
      </c>
      <c r="D46" s="70" t="s">
        <v>14</v>
      </c>
      <c r="E46" s="36">
        <v>0</v>
      </c>
      <c r="F46" s="48"/>
      <c r="X46" s="57" t="s">
        <v>151</v>
      </c>
    </row>
    <row r="47" spans="1:24" ht="14.25" customHeight="1" thickBot="1" x14ac:dyDescent="0.3">
      <c r="A47" s="3"/>
      <c r="B47" s="93"/>
      <c r="C47" s="91"/>
      <c r="D47" s="70" t="s">
        <v>15</v>
      </c>
      <c r="E47" s="36">
        <v>46</v>
      </c>
      <c r="F47" s="48"/>
      <c r="X47" s="57" t="s">
        <v>152</v>
      </c>
    </row>
    <row r="48" spans="1:24" ht="14.25" customHeight="1" thickBot="1" x14ac:dyDescent="0.3">
      <c r="A48" s="3"/>
      <c r="B48" s="96"/>
      <c r="C48" s="97"/>
      <c r="D48" s="71" t="s">
        <v>3</v>
      </c>
      <c r="E48" s="11">
        <f>SUM(E46:E47)</f>
        <v>46</v>
      </c>
      <c r="F48" s="49"/>
      <c r="X48" s="57" t="s">
        <v>153</v>
      </c>
    </row>
    <row r="49" spans="1:24" ht="14.25" customHeight="1" thickTop="1" thickBot="1" x14ac:dyDescent="0.3">
      <c r="A49" s="3">
        <v>2.04</v>
      </c>
      <c r="B49" s="101">
        <v>12</v>
      </c>
      <c r="C49" s="102" t="s">
        <v>57</v>
      </c>
      <c r="D49" s="70" t="s">
        <v>14</v>
      </c>
      <c r="E49" s="36"/>
      <c r="F49" s="48"/>
      <c r="X49" s="57" t="s">
        <v>154</v>
      </c>
    </row>
    <row r="50" spans="1:24" ht="14.25" customHeight="1" thickBot="1" x14ac:dyDescent="0.3">
      <c r="A50" s="3"/>
      <c r="B50" s="93"/>
      <c r="C50" s="91"/>
      <c r="D50" s="70" t="s">
        <v>15</v>
      </c>
      <c r="E50" s="36"/>
      <c r="F50" s="48"/>
      <c r="X50" s="57" t="s">
        <v>155</v>
      </c>
    </row>
    <row r="51" spans="1:24" ht="14.25" customHeight="1" thickBot="1" x14ac:dyDescent="0.3">
      <c r="A51" s="3"/>
      <c r="B51" s="96"/>
      <c r="C51" s="97"/>
      <c r="D51" s="71" t="s">
        <v>3</v>
      </c>
      <c r="E51" s="11">
        <f>SUM(E49:E50)</f>
        <v>0</v>
      </c>
      <c r="F51" s="49"/>
      <c r="X51" s="57" t="s">
        <v>156</v>
      </c>
    </row>
    <row r="52" spans="1:24" ht="14.25" customHeight="1" thickTop="1" thickBot="1" x14ac:dyDescent="0.3">
      <c r="A52" s="3">
        <v>2.0499999999999998</v>
      </c>
      <c r="B52" s="103">
        <v>13</v>
      </c>
      <c r="C52" s="102" t="s">
        <v>43</v>
      </c>
      <c r="D52" s="70" t="s">
        <v>14</v>
      </c>
      <c r="E52" s="36"/>
      <c r="F52" s="48"/>
      <c r="X52" s="57" t="s">
        <v>157</v>
      </c>
    </row>
    <row r="53" spans="1:24" ht="14.25" customHeight="1" thickBot="1" x14ac:dyDescent="0.3">
      <c r="A53" s="3"/>
      <c r="B53" s="104"/>
      <c r="C53" s="91"/>
      <c r="D53" s="73" t="s">
        <v>15</v>
      </c>
      <c r="E53" s="36"/>
      <c r="F53" s="48"/>
      <c r="X53" s="57" t="s">
        <v>158</v>
      </c>
    </row>
    <row r="54" spans="1:24" ht="14.25" customHeight="1" thickTop="1" thickBot="1" x14ac:dyDescent="0.3">
      <c r="A54" s="3"/>
      <c r="B54" s="105"/>
      <c r="C54" s="97"/>
      <c r="D54" s="71" t="s">
        <v>3</v>
      </c>
      <c r="E54" s="11">
        <f>SUM(E52:E53)</f>
        <v>0</v>
      </c>
      <c r="F54" s="49"/>
      <c r="X54" s="57" t="s">
        <v>159</v>
      </c>
    </row>
    <row r="55" spans="1:24" ht="14.25" customHeight="1" thickTop="1" thickBot="1" x14ac:dyDescent="0.3">
      <c r="A55" s="3">
        <v>2.06</v>
      </c>
      <c r="B55" s="103">
        <v>14</v>
      </c>
      <c r="C55" s="102" t="s">
        <v>45</v>
      </c>
      <c r="D55" s="70" t="s">
        <v>14</v>
      </c>
      <c r="E55" s="62"/>
      <c r="F55" s="48"/>
      <c r="X55" s="57" t="s">
        <v>160</v>
      </c>
    </row>
    <row r="56" spans="1:24" ht="14.25" customHeight="1" thickBot="1" x14ac:dyDescent="0.3">
      <c r="A56" s="3"/>
      <c r="B56" s="104"/>
      <c r="C56" s="91"/>
      <c r="D56" s="70" t="s">
        <v>15</v>
      </c>
      <c r="E56" s="62"/>
      <c r="F56" s="48"/>
      <c r="X56" s="57" t="s">
        <v>161</v>
      </c>
    </row>
    <row r="57" spans="1:24" ht="14.25" customHeight="1" thickBot="1" x14ac:dyDescent="0.3">
      <c r="A57" s="3"/>
      <c r="B57" s="105"/>
      <c r="C57" s="97"/>
      <c r="D57" s="71" t="s">
        <v>3</v>
      </c>
      <c r="E57" s="39">
        <f>SUM(E55:E56)</f>
        <v>0</v>
      </c>
      <c r="F57" s="49"/>
      <c r="X57" s="57" t="s">
        <v>162</v>
      </c>
    </row>
    <row r="58" spans="1:24" ht="14.25" customHeight="1" thickTop="1" thickBot="1" x14ac:dyDescent="0.3">
      <c r="A58" s="3">
        <v>2.0699999999999998</v>
      </c>
      <c r="B58" s="101">
        <v>15</v>
      </c>
      <c r="C58" s="102" t="s">
        <v>58</v>
      </c>
      <c r="D58" s="70" t="s">
        <v>14</v>
      </c>
      <c r="E58" s="62"/>
      <c r="F58" s="48"/>
      <c r="X58" s="57" t="s">
        <v>163</v>
      </c>
    </row>
    <row r="59" spans="1:24" ht="14.25" customHeight="1" thickBot="1" x14ac:dyDescent="0.3">
      <c r="A59" s="3"/>
      <c r="B59" s="93"/>
      <c r="C59" s="91"/>
      <c r="D59" s="70" t="s">
        <v>15</v>
      </c>
      <c r="E59" s="62"/>
      <c r="F59" s="48"/>
      <c r="X59" s="57" t="s">
        <v>164</v>
      </c>
    </row>
    <row r="60" spans="1:24" ht="14.25" customHeight="1" thickBot="1" x14ac:dyDescent="0.3">
      <c r="A60" s="3"/>
      <c r="B60" s="94"/>
      <c r="C60" s="92"/>
      <c r="D60" s="71" t="s">
        <v>3</v>
      </c>
      <c r="E60" s="39">
        <f>SUM(E58:E59)</f>
        <v>0</v>
      </c>
      <c r="F60" s="49"/>
      <c r="X60" s="12" t="s">
        <v>291</v>
      </c>
    </row>
    <row r="61" spans="1:24" ht="14.25" customHeight="1" thickTop="1" thickBot="1" x14ac:dyDescent="0.3">
      <c r="A61" s="3">
        <v>2.08</v>
      </c>
      <c r="B61" s="106">
        <v>16</v>
      </c>
      <c r="C61" s="90" t="s">
        <v>84</v>
      </c>
      <c r="D61" s="70" t="s">
        <v>14</v>
      </c>
      <c r="E61" s="62">
        <v>0</v>
      </c>
      <c r="F61" s="48"/>
      <c r="X61" s="57" t="s">
        <v>165</v>
      </c>
    </row>
    <row r="62" spans="1:24" ht="14.25" customHeight="1" thickBot="1" x14ac:dyDescent="0.3">
      <c r="A62" s="3"/>
      <c r="B62" s="104"/>
      <c r="C62" s="91"/>
      <c r="D62" s="70" t="s">
        <v>15</v>
      </c>
      <c r="E62" s="62">
        <v>3</v>
      </c>
      <c r="F62" s="48"/>
      <c r="X62" s="57" t="s">
        <v>166</v>
      </c>
    </row>
    <row r="63" spans="1:24" ht="14.25" customHeight="1" thickBot="1" x14ac:dyDescent="0.3">
      <c r="A63" s="3"/>
      <c r="B63" s="104"/>
      <c r="C63" s="91"/>
      <c r="D63" s="72" t="s">
        <v>3</v>
      </c>
      <c r="E63" s="63">
        <v>3</v>
      </c>
      <c r="F63" s="49"/>
      <c r="X63" s="57" t="s">
        <v>167</v>
      </c>
    </row>
    <row r="64" spans="1:24" ht="21.9" customHeight="1" thickTop="1" thickBot="1" x14ac:dyDescent="0.3">
      <c r="A64" s="2">
        <v>3</v>
      </c>
      <c r="B64" s="98" t="s">
        <v>85</v>
      </c>
      <c r="C64" s="99"/>
      <c r="D64" s="99"/>
      <c r="E64" s="99"/>
      <c r="F64" s="100"/>
      <c r="X64" s="57" t="s">
        <v>168</v>
      </c>
    </row>
    <row r="65" spans="1:24" ht="14.25" customHeight="1" thickTop="1" thickBot="1" x14ac:dyDescent="0.3">
      <c r="A65" s="3">
        <v>3.01</v>
      </c>
      <c r="B65" s="95">
        <v>17</v>
      </c>
      <c r="C65" s="90" t="s">
        <v>16</v>
      </c>
      <c r="D65" s="70" t="s">
        <v>14</v>
      </c>
      <c r="E65" s="36"/>
      <c r="F65" s="48"/>
      <c r="X65" s="57" t="s">
        <v>169</v>
      </c>
    </row>
    <row r="66" spans="1:24" ht="14.25" customHeight="1" thickBot="1" x14ac:dyDescent="0.3">
      <c r="A66" s="3"/>
      <c r="B66" s="93"/>
      <c r="C66" s="91"/>
      <c r="D66" s="70" t="s">
        <v>15</v>
      </c>
      <c r="E66" s="36"/>
      <c r="F66" s="48"/>
      <c r="X66" s="57" t="s">
        <v>170</v>
      </c>
    </row>
    <row r="67" spans="1:24" ht="14.25" customHeight="1" thickBot="1" x14ac:dyDescent="0.3">
      <c r="A67" s="3"/>
      <c r="B67" s="96"/>
      <c r="C67" s="97"/>
      <c r="D67" s="71" t="s">
        <v>3</v>
      </c>
      <c r="E67" s="11">
        <f>SUM(E65:E66)</f>
        <v>0</v>
      </c>
      <c r="F67" s="49"/>
      <c r="X67" s="57" t="s">
        <v>171</v>
      </c>
    </row>
    <row r="68" spans="1:24" ht="14.25" customHeight="1" thickTop="1" thickBot="1" x14ac:dyDescent="0.3">
      <c r="A68" s="3">
        <v>3.02</v>
      </c>
      <c r="B68" s="101">
        <v>18</v>
      </c>
      <c r="C68" s="102" t="s">
        <v>18</v>
      </c>
      <c r="D68" s="70" t="s">
        <v>14</v>
      </c>
      <c r="E68" s="36"/>
      <c r="F68" s="48"/>
      <c r="X68" s="57" t="s">
        <v>172</v>
      </c>
    </row>
    <row r="69" spans="1:24" ht="14.25" customHeight="1" thickBot="1" x14ac:dyDescent="0.3">
      <c r="A69" s="3"/>
      <c r="B69" s="93"/>
      <c r="C69" s="91"/>
      <c r="D69" s="70" t="s">
        <v>15</v>
      </c>
      <c r="E69" s="36"/>
      <c r="F69" s="48"/>
      <c r="X69" s="57" t="s">
        <v>173</v>
      </c>
    </row>
    <row r="70" spans="1:24" ht="14.25" customHeight="1" thickBot="1" x14ac:dyDescent="0.3">
      <c r="A70" s="3"/>
      <c r="B70" s="94"/>
      <c r="C70" s="92"/>
      <c r="D70" s="71" t="s">
        <v>3</v>
      </c>
      <c r="E70" s="11">
        <f>SUM(E68:E69)</f>
        <v>0</v>
      </c>
      <c r="F70" s="49"/>
      <c r="X70" s="57" t="s">
        <v>174</v>
      </c>
    </row>
    <row r="71" spans="1:24" ht="14.25" customHeight="1" thickTop="1" thickBot="1" x14ac:dyDescent="0.3">
      <c r="A71" s="3">
        <v>3.03</v>
      </c>
      <c r="B71" s="95">
        <v>19</v>
      </c>
      <c r="C71" s="90" t="s">
        <v>21</v>
      </c>
      <c r="D71" s="70" t="s">
        <v>14</v>
      </c>
      <c r="E71" s="36"/>
      <c r="F71" s="48"/>
      <c r="X71" s="57" t="s">
        <v>175</v>
      </c>
    </row>
    <row r="72" spans="1:24" ht="14.25" customHeight="1" thickBot="1" x14ac:dyDescent="0.3">
      <c r="A72" s="3"/>
      <c r="B72" s="93"/>
      <c r="C72" s="91"/>
      <c r="D72" s="70" t="s">
        <v>15</v>
      </c>
      <c r="E72" s="36"/>
      <c r="F72" s="48"/>
      <c r="X72" s="57" t="s">
        <v>176</v>
      </c>
    </row>
    <row r="73" spans="1:24" ht="14.25" customHeight="1" thickBot="1" x14ac:dyDescent="0.3">
      <c r="A73" s="3"/>
      <c r="B73" s="96"/>
      <c r="C73" s="97"/>
      <c r="D73" s="71" t="s">
        <v>3</v>
      </c>
      <c r="E73" s="11">
        <f>SUM(E71:E72)</f>
        <v>0</v>
      </c>
      <c r="F73" s="49"/>
      <c r="X73" s="57" t="s">
        <v>105</v>
      </c>
    </row>
    <row r="74" spans="1:24" ht="14.25" customHeight="1" thickTop="1" thickBot="1" x14ac:dyDescent="0.3">
      <c r="A74" s="3">
        <v>3.04</v>
      </c>
      <c r="B74" s="101">
        <v>20</v>
      </c>
      <c r="C74" s="102" t="s">
        <v>59</v>
      </c>
      <c r="D74" s="70" t="s">
        <v>14</v>
      </c>
      <c r="E74" s="36"/>
      <c r="F74" s="48"/>
      <c r="X74" s="57" t="s">
        <v>177</v>
      </c>
    </row>
    <row r="75" spans="1:24" ht="14.25" customHeight="1" thickBot="1" x14ac:dyDescent="0.3">
      <c r="A75" s="3"/>
      <c r="B75" s="93"/>
      <c r="C75" s="91"/>
      <c r="D75" s="70" t="s">
        <v>73</v>
      </c>
      <c r="E75" s="36"/>
      <c r="F75" s="48"/>
      <c r="X75" s="57" t="s">
        <v>178</v>
      </c>
    </row>
    <row r="76" spans="1:24" ht="14.25" customHeight="1" thickBot="1" x14ac:dyDescent="0.3">
      <c r="A76" s="3"/>
      <c r="B76" s="96"/>
      <c r="C76" s="97"/>
      <c r="D76" s="71" t="s">
        <v>3</v>
      </c>
      <c r="E76" s="11">
        <f>SUM(E74:E75)</f>
        <v>0</v>
      </c>
      <c r="F76" s="49"/>
      <c r="X76" s="57" t="s">
        <v>179</v>
      </c>
    </row>
    <row r="77" spans="1:24" ht="14.25" customHeight="1" thickTop="1" thickBot="1" x14ac:dyDescent="0.3">
      <c r="A77" s="3">
        <v>3.05</v>
      </c>
      <c r="B77" s="103">
        <v>21</v>
      </c>
      <c r="C77" s="102" t="s">
        <v>43</v>
      </c>
      <c r="D77" s="70" t="s">
        <v>14</v>
      </c>
      <c r="E77" s="36"/>
      <c r="F77" s="48"/>
      <c r="X77" s="57" t="s">
        <v>180</v>
      </c>
    </row>
    <row r="78" spans="1:24" ht="14.25" customHeight="1" thickBot="1" x14ac:dyDescent="0.3">
      <c r="A78" s="3"/>
      <c r="B78" s="104"/>
      <c r="C78" s="91"/>
      <c r="D78" s="70" t="s">
        <v>15</v>
      </c>
      <c r="E78" s="36"/>
      <c r="F78" s="48"/>
      <c r="X78" s="57" t="s">
        <v>181</v>
      </c>
    </row>
    <row r="79" spans="1:24" ht="14.25" customHeight="1" thickBot="1" x14ac:dyDescent="0.3">
      <c r="A79" s="3"/>
      <c r="B79" s="105"/>
      <c r="C79" s="97"/>
      <c r="D79" s="71" t="s">
        <v>3</v>
      </c>
      <c r="E79" s="11">
        <f>SUM(E77:E78)</f>
        <v>0</v>
      </c>
      <c r="F79" s="49"/>
      <c r="X79" s="57" t="s">
        <v>182</v>
      </c>
    </row>
    <row r="80" spans="1:24" ht="14.25" customHeight="1" thickTop="1" thickBot="1" x14ac:dyDescent="0.3">
      <c r="A80" s="3">
        <v>3.06</v>
      </c>
      <c r="B80" s="103">
        <v>22</v>
      </c>
      <c r="C80" s="102" t="s">
        <v>44</v>
      </c>
      <c r="D80" s="74" t="s">
        <v>14</v>
      </c>
      <c r="E80" s="64"/>
      <c r="F80" s="48"/>
      <c r="X80" s="57" t="s">
        <v>183</v>
      </c>
    </row>
    <row r="81" spans="1:24" ht="14.25" customHeight="1" thickBot="1" x14ac:dyDescent="0.3">
      <c r="A81" s="3"/>
      <c r="B81" s="104"/>
      <c r="C81" s="91"/>
      <c r="D81" s="70" t="s">
        <v>15</v>
      </c>
      <c r="E81" s="62"/>
      <c r="F81" s="48"/>
      <c r="X81" s="12" t="s">
        <v>292</v>
      </c>
    </row>
    <row r="82" spans="1:24" ht="14.25" customHeight="1" thickBot="1" x14ac:dyDescent="0.3">
      <c r="A82" s="3"/>
      <c r="B82" s="105"/>
      <c r="C82" s="97"/>
      <c r="D82" s="71" t="s">
        <v>3</v>
      </c>
      <c r="E82" s="39">
        <f>SUM(E80:E81)</f>
        <v>0</v>
      </c>
      <c r="F82" s="49"/>
      <c r="X82" s="57" t="s">
        <v>184</v>
      </c>
    </row>
    <row r="83" spans="1:24" ht="14.25" customHeight="1" thickTop="1" thickBot="1" x14ac:dyDescent="0.3">
      <c r="A83" s="3">
        <v>3.07</v>
      </c>
      <c r="B83" s="101">
        <v>23</v>
      </c>
      <c r="C83" s="102" t="s">
        <v>55</v>
      </c>
      <c r="D83" s="70" t="s">
        <v>14</v>
      </c>
      <c r="E83" s="62"/>
      <c r="F83" s="48"/>
      <c r="X83" s="57" t="s">
        <v>185</v>
      </c>
    </row>
    <row r="84" spans="1:24" ht="14.25" customHeight="1" thickBot="1" x14ac:dyDescent="0.3">
      <c r="A84" s="3"/>
      <c r="B84" s="93"/>
      <c r="C84" s="91"/>
      <c r="D84" s="70" t="s">
        <v>15</v>
      </c>
      <c r="E84" s="62"/>
      <c r="F84" s="48"/>
      <c r="X84" s="57" t="s">
        <v>186</v>
      </c>
    </row>
    <row r="85" spans="1:24" ht="14.25" customHeight="1" thickBot="1" x14ac:dyDescent="0.3">
      <c r="A85" s="3"/>
      <c r="B85" s="96"/>
      <c r="C85" s="97"/>
      <c r="D85" s="71" t="s">
        <v>3</v>
      </c>
      <c r="E85" s="39">
        <f>SUM(E83:E84)</f>
        <v>0</v>
      </c>
      <c r="F85" s="49"/>
      <c r="X85" s="57" t="s">
        <v>187</v>
      </c>
    </row>
    <row r="86" spans="1:24" ht="14.25" customHeight="1" thickTop="1" thickBot="1" x14ac:dyDescent="0.3">
      <c r="A86" s="3">
        <v>3.08</v>
      </c>
      <c r="B86" s="103">
        <v>24</v>
      </c>
      <c r="C86" s="102" t="s">
        <v>84</v>
      </c>
      <c r="D86" s="70" t="s">
        <v>14</v>
      </c>
      <c r="E86" s="62"/>
      <c r="F86" s="48"/>
      <c r="X86" s="57" t="s">
        <v>188</v>
      </c>
    </row>
    <row r="87" spans="1:24" ht="14.25" customHeight="1" thickBot="1" x14ac:dyDescent="0.3">
      <c r="A87" s="3"/>
      <c r="B87" s="104"/>
      <c r="C87" s="91"/>
      <c r="D87" s="70" t="s">
        <v>15</v>
      </c>
      <c r="E87" s="62"/>
      <c r="F87" s="48"/>
      <c r="X87" s="57" t="s">
        <v>189</v>
      </c>
    </row>
    <row r="88" spans="1:24" ht="14.25" customHeight="1" thickBot="1" x14ac:dyDescent="0.3">
      <c r="A88" s="3"/>
      <c r="B88" s="105"/>
      <c r="C88" s="97"/>
      <c r="D88" s="71" t="s">
        <v>3</v>
      </c>
      <c r="E88" s="63">
        <v>0</v>
      </c>
      <c r="F88" s="49"/>
      <c r="X88" s="57" t="s">
        <v>190</v>
      </c>
    </row>
    <row r="89" spans="1:24" ht="21.9" customHeight="1" thickTop="1" thickBot="1" x14ac:dyDescent="0.3">
      <c r="A89" s="2">
        <v>4</v>
      </c>
      <c r="B89" s="98" t="s">
        <v>22</v>
      </c>
      <c r="C89" s="99"/>
      <c r="D89" s="99"/>
      <c r="E89" s="99"/>
      <c r="F89" s="100"/>
      <c r="X89" s="57" t="s">
        <v>191</v>
      </c>
    </row>
    <row r="90" spans="1:24" ht="14.25" customHeight="1" thickTop="1" thickBot="1" x14ac:dyDescent="0.3">
      <c r="A90" s="3">
        <v>4.01</v>
      </c>
      <c r="B90" s="101">
        <v>25</v>
      </c>
      <c r="C90" s="102" t="s">
        <v>23</v>
      </c>
      <c r="D90" s="70" t="s">
        <v>14</v>
      </c>
      <c r="E90" s="36">
        <v>0</v>
      </c>
      <c r="F90" s="48"/>
      <c r="X90" s="57" t="s">
        <v>192</v>
      </c>
    </row>
    <row r="91" spans="1:24" ht="14.25" customHeight="1" thickBot="1" x14ac:dyDescent="0.3">
      <c r="A91" s="3"/>
      <c r="B91" s="93"/>
      <c r="C91" s="91"/>
      <c r="D91" s="70" t="s">
        <v>15</v>
      </c>
      <c r="E91" s="36">
        <v>0</v>
      </c>
      <c r="F91" s="48"/>
      <c r="X91" s="57" t="s">
        <v>193</v>
      </c>
    </row>
    <row r="92" spans="1:24" ht="14.25" customHeight="1" thickBot="1" x14ac:dyDescent="0.3">
      <c r="A92" s="3"/>
      <c r="B92" s="94"/>
      <c r="C92" s="92"/>
      <c r="D92" s="71" t="s">
        <v>3</v>
      </c>
      <c r="E92" s="11">
        <f>SUM(E90:E91)</f>
        <v>0</v>
      </c>
      <c r="F92" s="49"/>
      <c r="X92" s="57" t="s">
        <v>194</v>
      </c>
    </row>
    <row r="93" spans="1:24" ht="14.25" customHeight="1" thickTop="1" thickBot="1" x14ac:dyDescent="0.3">
      <c r="A93" s="3">
        <v>4.0199999999999996</v>
      </c>
      <c r="B93" s="95">
        <v>26</v>
      </c>
      <c r="C93" s="90" t="s">
        <v>24</v>
      </c>
      <c r="D93" s="70" t="s">
        <v>14</v>
      </c>
      <c r="E93" s="36"/>
      <c r="F93" s="48"/>
      <c r="X93" s="57" t="s">
        <v>195</v>
      </c>
    </row>
    <row r="94" spans="1:24" ht="14.25" customHeight="1" thickBot="1" x14ac:dyDescent="0.3">
      <c r="A94" s="3"/>
      <c r="B94" s="93"/>
      <c r="C94" s="91"/>
      <c r="D94" s="70" t="s">
        <v>15</v>
      </c>
      <c r="E94" s="36"/>
      <c r="F94" s="48"/>
      <c r="X94" s="57" t="s">
        <v>196</v>
      </c>
    </row>
    <row r="95" spans="1:24" ht="14.25" customHeight="1" thickBot="1" x14ac:dyDescent="0.3">
      <c r="A95" s="3"/>
      <c r="B95" s="94"/>
      <c r="C95" s="92"/>
      <c r="D95" s="71" t="s">
        <v>3</v>
      </c>
      <c r="E95" s="11">
        <f>SUM(E93:E94)</f>
        <v>0</v>
      </c>
      <c r="F95" s="49"/>
      <c r="X95" s="57" t="s">
        <v>197</v>
      </c>
    </row>
    <row r="96" spans="1:24" ht="14.25" customHeight="1" thickTop="1" thickBot="1" x14ac:dyDescent="0.3">
      <c r="A96" s="3">
        <v>4.03</v>
      </c>
      <c r="B96" s="106">
        <v>27</v>
      </c>
      <c r="C96" s="90" t="s">
        <v>25</v>
      </c>
      <c r="D96" s="70" t="s">
        <v>14</v>
      </c>
      <c r="E96" s="36"/>
      <c r="F96" s="48"/>
      <c r="X96" s="57" t="s">
        <v>198</v>
      </c>
    </row>
    <row r="97" spans="1:24" ht="14.25" customHeight="1" thickBot="1" x14ac:dyDescent="0.3">
      <c r="A97" s="3"/>
      <c r="B97" s="104"/>
      <c r="C97" s="91"/>
      <c r="D97" s="70" t="s">
        <v>15</v>
      </c>
      <c r="E97" s="36">
        <v>21</v>
      </c>
      <c r="F97" s="48"/>
      <c r="X97" s="57" t="s">
        <v>199</v>
      </c>
    </row>
    <row r="98" spans="1:24" ht="14.25" customHeight="1" thickBot="1" x14ac:dyDescent="0.3">
      <c r="A98" s="3"/>
      <c r="B98" s="107"/>
      <c r="C98" s="92"/>
      <c r="D98" s="71" t="s">
        <v>3</v>
      </c>
      <c r="E98" s="11">
        <f>SUM(E96:E97)</f>
        <v>21</v>
      </c>
      <c r="F98" s="49"/>
      <c r="X98" s="57" t="s">
        <v>200</v>
      </c>
    </row>
    <row r="99" spans="1:24" ht="14.25" customHeight="1" thickTop="1" thickBot="1" x14ac:dyDescent="0.3">
      <c r="A99" s="3">
        <v>4.04</v>
      </c>
      <c r="B99" s="95">
        <v>28</v>
      </c>
      <c r="C99" s="90" t="s">
        <v>26</v>
      </c>
      <c r="D99" s="70" t="s">
        <v>14</v>
      </c>
      <c r="E99" s="36">
        <v>0</v>
      </c>
      <c r="F99" s="48"/>
      <c r="X99" s="57" t="s">
        <v>201</v>
      </c>
    </row>
    <row r="100" spans="1:24" ht="14.25" customHeight="1" thickBot="1" x14ac:dyDescent="0.3">
      <c r="A100" s="3"/>
      <c r="B100" s="93"/>
      <c r="C100" s="91"/>
      <c r="D100" s="70" t="s">
        <v>15</v>
      </c>
      <c r="E100" s="36">
        <v>0</v>
      </c>
      <c r="F100" s="48"/>
      <c r="X100" s="57" t="s">
        <v>202</v>
      </c>
    </row>
    <row r="101" spans="1:24" ht="14.25" customHeight="1" thickBot="1" x14ac:dyDescent="0.3">
      <c r="A101" s="3"/>
      <c r="B101" s="96"/>
      <c r="C101" s="97"/>
      <c r="D101" s="71" t="s">
        <v>3</v>
      </c>
      <c r="E101" s="11">
        <f>SUM(E99:E100)</f>
        <v>0</v>
      </c>
      <c r="F101" s="49"/>
      <c r="X101" s="57" t="s">
        <v>203</v>
      </c>
    </row>
    <row r="102" spans="1:24" ht="14.25" customHeight="1" thickTop="1" thickBot="1" x14ac:dyDescent="0.3">
      <c r="A102" s="3">
        <v>4.05</v>
      </c>
      <c r="B102" s="101">
        <v>29</v>
      </c>
      <c r="C102" s="102" t="s">
        <v>60</v>
      </c>
      <c r="D102" s="70" t="s">
        <v>14</v>
      </c>
      <c r="E102" s="36"/>
      <c r="F102" s="48"/>
      <c r="X102" s="57" t="s">
        <v>204</v>
      </c>
    </row>
    <row r="103" spans="1:24" ht="14.25" customHeight="1" thickBot="1" x14ac:dyDescent="0.3">
      <c r="A103" s="3"/>
      <c r="B103" s="93"/>
      <c r="C103" s="91"/>
      <c r="D103" s="70" t="s">
        <v>15</v>
      </c>
      <c r="E103" s="36"/>
      <c r="F103" s="48"/>
      <c r="X103" s="57" t="s">
        <v>205</v>
      </c>
    </row>
    <row r="104" spans="1:24" ht="14.25" customHeight="1" thickBot="1" x14ac:dyDescent="0.3">
      <c r="A104" s="3"/>
      <c r="B104" s="96"/>
      <c r="C104" s="97"/>
      <c r="D104" s="71" t="s">
        <v>3</v>
      </c>
      <c r="E104" s="11">
        <f>SUM(E102:E103)</f>
        <v>0</v>
      </c>
      <c r="F104" s="49"/>
      <c r="X104" s="57" t="s">
        <v>206</v>
      </c>
    </row>
    <row r="105" spans="1:24" ht="14.25" customHeight="1" thickTop="1" thickBot="1" x14ac:dyDescent="0.3">
      <c r="A105" s="3">
        <v>4.0599999999999996</v>
      </c>
      <c r="B105" s="103">
        <v>30</v>
      </c>
      <c r="C105" s="102" t="s">
        <v>46</v>
      </c>
      <c r="D105" s="70" t="s">
        <v>14</v>
      </c>
      <c r="E105" s="36"/>
      <c r="F105" s="48"/>
      <c r="X105" s="57" t="s">
        <v>207</v>
      </c>
    </row>
    <row r="106" spans="1:24" ht="14.25" customHeight="1" thickBot="1" x14ac:dyDescent="0.3">
      <c r="A106" s="3"/>
      <c r="B106" s="104"/>
      <c r="C106" s="91"/>
      <c r="D106" s="70" t="s">
        <v>15</v>
      </c>
      <c r="E106" s="36"/>
      <c r="F106" s="48"/>
      <c r="X106" s="57" t="s">
        <v>208</v>
      </c>
    </row>
    <row r="107" spans="1:24" ht="14.25" customHeight="1" thickBot="1" x14ac:dyDescent="0.3">
      <c r="A107" s="3"/>
      <c r="B107" s="105"/>
      <c r="C107" s="97"/>
      <c r="D107" s="71" t="s">
        <v>3</v>
      </c>
      <c r="E107" s="11">
        <f>SUM(E105:E106)</f>
        <v>0</v>
      </c>
      <c r="F107" s="49"/>
      <c r="X107" s="57" t="s">
        <v>209</v>
      </c>
    </row>
    <row r="108" spans="1:24" ht="14.25" customHeight="1" thickTop="1" thickBot="1" x14ac:dyDescent="0.3">
      <c r="A108" s="3">
        <v>4.07</v>
      </c>
      <c r="B108" s="103">
        <v>31</v>
      </c>
      <c r="C108" s="102" t="s">
        <v>47</v>
      </c>
      <c r="D108" s="70" t="s">
        <v>14</v>
      </c>
      <c r="E108" s="62"/>
      <c r="F108" s="48"/>
      <c r="X108" s="57" t="s">
        <v>210</v>
      </c>
    </row>
    <row r="109" spans="1:24" ht="14.25" customHeight="1" thickBot="1" x14ac:dyDescent="0.3">
      <c r="A109" s="3"/>
      <c r="B109" s="104"/>
      <c r="C109" s="91"/>
      <c r="D109" s="70" t="s">
        <v>15</v>
      </c>
      <c r="E109" s="62"/>
      <c r="F109" s="48"/>
      <c r="X109" s="57" t="s">
        <v>211</v>
      </c>
    </row>
    <row r="110" spans="1:24" ht="14.25" customHeight="1" thickBot="1" x14ac:dyDescent="0.3">
      <c r="A110" s="3"/>
      <c r="B110" s="107"/>
      <c r="C110" s="92"/>
      <c r="D110" s="71" t="s">
        <v>3</v>
      </c>
      <c r="E110" s="39">
        <f>SUM(E108:E109)</f>
        <v>0</v>
      </c>
      <c r="F110" s="49"/>
      <c r="X110" s="57" t="s">
        <v>212</v>
      </c>
    </row>
    <row r="111" spans="1:24" ht="14.25" customHeight="1" thickTop="1" thickBot="1" x14ac:dyDescent="0.3">
      <c r="A111" s="3">
        <v>4.08</v>
      </c>
      <c r="B111" s="95">
        <v>32</v>
      </c>
      <c r="C111" s="90" t="s">
        <v>61</v>
      </c>
      <c r="D111" s="70" t="s">
        <v>14</v>
      </c>
      <c r="E111" s="62"/>
      <c r="F111" s="48"/>
      <c r="X111" s="57" t="s">
        <v>213</v>
      </c>
    </row>
    <row r="112" spans="1:24" ht="14.25" customHeight="1" thickBot="1" x14ac:dyDescent="0.3">
      <c r="A112" s="3"/>
      <c r="B112" s="93"/>
      <c r="C112" s="91"/>
      <c r="D112" s="70" t="s">
        <v>15</v>
      </c>
      <c r="E112" s="62"/>
      <c r="F112" s="48"/>
      <c r="X112" s="57" t="s">
        <v>214</v>
      </c>
    </row>
    <row r="113" spans="1:24" ht="14.25" customHeight="1" thickBot="1" x14ac:dyDescent="0.3">
      <c r="A113" s="3"/>
      <c r="B113" s="94"/>
      <c r="C113" s="92"/>
      <c r="D113" s="71" t="s">
        <v>3</v>
      </c>
      <c r="E113" s="39">
        <f>SUM(E111:E112)</f>
        <v>0</v>
      </c>
      <c r="F113" s="49"/>
      <c r="X113" s="57" t="s">
        <v>215</v>
      </c>
    </row>
    <row r="114" spans="1:24" ht="14.25" customHeight="1" thickTop="1" thickBot="1" x14ac:dyDescent="0.3">
      <c r="A114" s="3">
        <v>4.09</v>
      </c>
      <c r="B114" s="106">
        <v>33</v>
      </c>
      <c r="C114" s="108" t="s">
        <v>86</v>
      </c>
      <c r="D114" s="70" t="s">
        <v>14</v>
      </c>
      <c r="E114" s="62">
        <v>0</v>
      </c>
      <c r="F114" s="48"/>
      <c r="X114" s="57" t="s">
        <v>216</v>
      </c>
    </row>
    <row r="115" spans="1:24" ht="14.25" customHeight="1" thickBot="1" x14ac:dyDescent="0.3">
      <c r="A115" s="3"/>
      <c r="B115" s="104"/>
      <c r="C115" s="109"/>
      <c r="D115" s="70" t="s">
        <v>15</v>
      </c>
      <c r="E115" s="62">
        <v>0</v>
      </c>
      <c r="F115" s="48"/>
      <c r="X115" s="57" t="s">
        <v>216</v>
      </c>
    </row>
    <row r="116" spans="1:24" ht="14.25" customHeight="1" thickBot="1" x14ac:dyDescent="0.3">
      <c r="A116" s="3"/>
      <c r="B116" s="105"/>
      <c r="C116" s="110"/>
      <c r="D116" s="71" t="s">
        <v>3</v>
      </c>
      <c r="E116" s="63">
        <v>0</v>
      </c>
      <c r="F116" s="49"/>
      <c r="X116" s="57" t="s">
        <v>217</v>
      </c>
    </row>
    <row r="117" spans="1:24" ht="21.9" customHeight="1" thickTop="1" thickBot="1" x14ac:dyDescent="0.3">
      <c r="A117" s="2">
        <v>5</v>
      </c>
      <c r="B117" s="98" t="s">
        <v>62</v>
      </c>
      <c r="C117" s="99"/>
      <c r="D117" s="99"/>
      <c r="E117" s="99"/>
      <c r="F117" s="100"/>
      <c r="X117" s="57" t="s">
        <v>218</v>
      </c>
    </row>
    <row r="118" spans="1:24" ht="14.25" customHeight="1" thickTop="1" thickBot="1" x14ac:dyDescent="0.3">
      <c r="A118" s="3">
        <v>5.01</v>
      </c>
      <c r="B118" s="101">
        <v>34</v>
      </c>
      <c r="C118" s="102" t="s">
        <v>27</v>
      </c>
      <c r="D118" s="70" t="s">
        <v>14</v>
      </c>
      <c r="E118" s="36"/>
      <c r="F118" s="48"/>
      <c r="X118" s="57" t="s">
        <v>219</v>
      </c>
    </row>
    <row r="119" spans="1:24" ht="14.25" customHeight="1" thickBot="1" x14ac:dyDescent="0.3">
      <c r="A119" s="3"/>
      <c r="B119" s="93"/>
      <c r="C119" s="91"/>
      <c r="D119" s="70" t="s">
        <v>15</v>
      </c>
      <c r="E119" s="36"/>
      <c r="F119" s="48"/>
      <c r="X119" s="57" t="s">
        <v>220</v>
      </c>
    </row>
    <row r="120" spans="1:24" ht="14.25" customHeight="1" thickBot="1" x14ac:dyDescent="0.3">
      <c r="A120" s="3"/>
      <c r="B120" s="96"/>
      <c r="C120" s="97"/>
      <c r="D120" s="71" t="s">
        <v>3</v>
      </c>
      <c r="E120" s="11">
        <f>SUM(E118:E119)</f>
        <v>0</v>
      </c>
      <c r="F120" s="49"/>
      <c r="X120" s="57" t="s">
        <v>221</v>
      </c>
    </row>
    <row r="121" spans="1:24" ht="14.25" customHeight="1" thickTop="1" thickBot="1" x14ac:dyDescent="0.3">
      <c r="A121" s="3">
        <v>5.0199999999999996</v>
      </c>
      <c r="B121" s="101">
        <v>35</v>
      </c>
      <c r="C121" s="102" t="s">
        <v>28</v>
      </c>
      <c r="D121" s="70" t="s">
        <v>14</v>
      </c>
      <c r="E121" s="36"/>
      <c r="F121" s="48"/>
      <c r="X121" s="57" t="s">
        <v>222</v>
      </c>
    </row>
    <row r="122" spans="1:24" ht="14.25" customHeight="1" thickBot="1" x14ac:dyDescent="0.3">
      <c r="A122" s="3"/>
      <c r="B122" s="93"/>
      <c r="C122" s="91"/>
      <c r="D122" s="70" t="s">
        <v>15</v>
      </c>
      <c r="E122" s="36"/>
      <c r="F122" s="48"/>
      <c r="X122" s="57" t="s">
        <v>223</v>
      </c>
    </row>
    <row r="123" spans="1:24" ht="14.25" customHeight="1" thickBot="1" x14ac:dyDescent="0.3">
      <c r="A123" s="3"/>
      <c r="B123" s="96"/>
      <c r="C123" s="97"/>
      <c r="D123" s="71" t="s">
        <v>3</v>
      </c>
      <c r="E123" s="11">
        <f>SUM(E121:E122)</f>
        <v>0</v>
      </c>
      <c r="F123" s="49"/>
      <c r="X123" s="57" t="s">
        <v>224</v>
      </c>
    </row>
    <row r="124" spans="1:24" ht="14.25" customHeight="1" thickTop="1" thickBot="1" x14ac:dyDescent="0.3">
      <c r="A124" s="3">
        <v>5.03</v>
      </c>
      <c r="B124" s="101">
        <v>36</v>
      </c>
      <c r="C124" s="102" t="s">
        <v>29</v>
      </c>
      <c r="D124" s="70" t="s">
        <v>14</v>
      </c>
      <c r="E124" s="36"/>
      <c r="F124" s="48"/>
      <c r="X124" s="57" t="s">
        <v>225</v>
      </c>
    </row>
    <row r="125" spans="1:24" ht="14.25" customHeight="1" thickBot="1" x14ac:dyDescent="0.3">
      <c r="A125" s="3"/>
      <c r="B125" s="93"/>
      <c r="C125" s="91"/>
      <c r="D125" s="73" t="s">
        <v>15</v>
      </c>
      <c r="E125" s="61"/>
      <c r="F125" s="48"/>
      <c r="X125" s="57" t="s">
        <v>226</v>
      </c>
    </row>
    <row r="126" spans="1:24" ht="14.25" customHeight="1" thickTop="1" thickBot="1" x14ac:dyDescent="0.3">
      <c r="A126" s="3"/>
      <c r="B126" s="96"/>
      <c r="C126" s="97"/>
      <c r="D126" s="71" t="s">
        <v>3</v>
      </c>
      <c r="E126" s="11">
        <f>SUM(E124:E125)</f>
        <v>0</v>
      </c>
      <c r="F126" s="49"/>
      <c r="X126" s="57" t="s">
        <v>227</v>
      </c>
    </row>
    <row r="127" spans="1:24" ht="14.25" customHeight="1" thickTop="1" thickBot="1" x14ac:dyDescent="0.3">
      <c r="A127" s="3">
        <v>5.04</v>
      </c>
      <c r="B127" s="101">
        <v>37</v>
      </c>
      <c r="C127" s="102" t="s">
        <v>63</v>
      </c>
      <c r="D127" s="70" t="s">
        <v>14</v>
      </c>
      <c r="E127" s="36"/>
      <c r="F127" s="48"/>
      <c r="X127" s="57" t="s">
        <v>228</v>
      </c>
    </row>
    <row r="128" spans="1:24" ht="14.25" customHeight="1" thickBot="1" x14ac:dyDescent="0.3">
      <c r="A128" s="3"/>
      <c r="B128" s="93"/>
      <c r="C128" s="91"/>
      <c r="D128" s="70" t="s">
        <v>15</v>
      </c>
      <c r="E128" s="36"/>
      <c r="F128" s="48"/>
      <c r="X128" s="57" t="s">
        <v>229</v>
      </c>
    </row>
    <row r="129" spans="1:24" ht="14.25" customHeight="1" thickBot="1" x14ac:dyDescent="0.3">
      <c r="A129" s="3"/>
      <c r="B129" s="96"/>
      <c r="C129" s="97"/>
      <c r="D129" s="71" t="s">
        <v>3</v>
      </c>
      <c r="E129" s="11">
        <f>SUM(E127:E128)</f>
        <v>0</v>
      </c>
      <c r="F129" s="49"/>
      <c r="X129" s="57" t="s">
        <v>230</v>
      </c>
    </row>
    <row r="130" spans="1:24" ht="14.25" customHeight="1" thickTop="1" thickBot="1" x14ac:dyDescent="0.3">
      <c r="A130" s="3">
        <v>5.05</v>
      </c>
      <c r="B130" s="103">
        <v>38</v>
      </c>
      <c r="C130" s="102" t="s">
        <v>43</v>
      </c>
      <c r="D130" s="70" t="s">
        <v>14</v>
      </c>
      <c r="E130" s="36"/>
      <c r="F130" s="48"/>
      <c r="X130" s="57" t="s">
        <v>231</v>
      </c>
    </row>
    <row r="131" spans="1:24" ht="14.25" customHeight="1" thickBot="1" x14ac:dyDescent="0.3">
      <c r="A131" s="3"/>
      <c r="B131" s="104"/>
      <c r="C131" s="91"/>
      <c r="D131" s="70" t="s">
        <v>15</v>
      </c>
      <c r="E131" s="36"/>
      <c r="F131" s="48"/>
      <c r="X131" s="57" t="s">
        <v>232</v>
      </c>
    </row>
    <row r="132" spans="1:24" ht="14.25" customHeight="1" thickBot="1" x14ac:dyDescent="0.3">
      <c r="A132" s="3"/>
      <c r="B132" s="105"/>
      <c r="C132" s="97"/>
      <c r="D132" s="71" t="s">
        <v>3</v>
      </c>
      <c r="E132" s="11">
        <f>SUM(E130:E131)</f>
        <v>0</v>
      </c>
      <c r="F132" s="49"/>
      <c r="X132" s="57" t="s">
        <v>233</v>
      </c>
    </row>
    <row r="133" spans="1:24" ht="14.25" customHeight="1" thickTop="1" thickBot="1" x14ac:dyDescent="0.3">
      <c r="A133" s="3">
        <v>5.0599999999999996</v>
      </c>
      <c r="B133" s="103">
        <v>39</v>
      </c>
      <c r="C133" s="102" t="s">
        <v>44</v>
      </c>
      <c r="D133" s="70" t="s">
        <v>14</v>
      </c>
      <c r="E133" s="62"/>
      <c r="F133" s="48"/>
      <c r="X133" s="57" t="s">
        <v>234</v>
      </c>
    </row>
    <row r="134" spans="1:24" ht="14.25" customHeight="1" thickBot="1" x14ac:dyDescent="0.3">
      <c r="A134" s="3"/>
      <c r="B134" s="104"/>
      <c r="C134" s="91"/>
      <c r="D134" s="70" t="s">
        <v>15</v>
      </c>
      <c r="E134" s="62"/>
      <c r="F134" s="48"/>
      <c r="X134" s="57" t="s">
        <v>235</v>
      </c>
    </row>
    <row r="135" spans="1:24" ht="14.25" customHeight="1" thickBot="1" x14ac:dyDescent="0.3">
      <c r="A135" s="3"/>
      <c r="B135" s="107"/>
      <c r="C135" s="92"/>
      <c r="D135" s="71" t="s">
        <v>3</v>
      </c>
      <c r="E135" s="39">
        <f>SUM(E133:E134)</f>
        <v>0</v>
      </c>
      <c r="F135" s="49"/>
      <c r="X135" s="57" t="s">
        <v>236</v>
      </c>
    </row>
    <row r="136" spans="1:24" ht="14.25" customHeight="1" thickTop="1" thickBot="1" x14ac:dyDescent="0.3">
      <c r="A136" s="3">
        <v>5.07</v>
      </c>
      <c r="B136" s="95">
        <v>40</v>
      </c>
      <c r="C136" s="90" t="s">
        <v>55</v>
      </c>
      <c r="D136" s="70" t="s">
        <v>14</v>
      </c>
      <c r="E136" s="62"/>
      <c r="F136" s="48"/>
      <c r="X136" s="57" t="s">
        <v>237</v>
      </c>
    </row>
    <row r="137" spans="1:24" ht="14.25" customHeight="1" thickBot="1" x14ac:dyDescent="0.3">
      <c r="A137" s="3"/>
      <c r="B137" s="93"/>
      <c r="C137" s="91"/>
      <c r="D137" s="70" t="s">
        <v>15</v>
      </c>
      <c r="E137" s="62"/>
      <c r="F137" s="48"/>
      <c r="X137" s="57" t="s">
        <v>238</v>
      </c>
    </row>
    <row r="138" spans="1:24" ht="14.25" customHeight="1" thickBot="1" x14ac:dyDescent="0.3">
      <c r="A138" s="3"/>
      <c r="B138" s="94"/>
      <c r="C138" s="92"/>
      <c r="D138" s="71" t="s">
        <v>3</v>
      </c>
      <c r="E138" s="39">
        <f>SUM(E136:E137)</f>
        <v>0</v>
      </c>
      <c r="F138" s="49"/>
      <c r="X138" s="57" t="s">
        <v>239</v>
      </c>
    </row>
    <row r="139" spans="1:24" ht="14.25" customHeight="1" thickTop="1" thickBot="1" x14ac:dyDescent="0.3">
      <c r="A139" s="3">
        <v>5.08</v>
      </c>
      <c r="B139" s="106">
        <v>41</v>
      </c>
      <c r="C139" s="108" t="s">
        <v>87</v>
      </c>
      <c r="D139" s="70" t="s">
        <v>14</v>
      </c>
      <c r="E139" s="62"/>
      <c r="F139" s="48"/>
      <c r="X139" s="57" t="s">
        <v>240</v>
      </c>
    </row>
    <row r="140" spans="1:24" ht="14.25" customHeight="1" thickBot="1" x14ac:dyDescent="0.3">
      <c r="A140" s="3"/>
      <c r="B140" s="104"/>
      <c r="C140" s="109"/>
      <c r="D140" s="70" t="s">
        <v>15</v>
      </c>
      <c r="E140" s="62"/>
      <c r="F140" s="48"/>
      <c r="X140" s="57" t="s">
        <v>241</v>
      </c>
    </row>
    <row r="141" spans="1:24" ht="14.25" customHeight="1" thickBot="1" x14ac:dyDescent="0.3">
      <c r="A141" s="3"/>
      <c r="B141" s="105"/>
      <c r="C141" s="110"/>
      <c r="D141" s="71" t="s">
        <v>3</v>
      </c>
      <c r="E141" s="63">
        <v>0</v>
      </c>
      <c r="F141" s="49"/>
      <c r="X141" s="57" t="s">
        <v>242</v>
      </c>
    </row>
    <row r="142" spans="1:24" ht="14.25" customHeight="1" thickTop="1" thickBot="1" x14ac:dyDescent="0.3">
      <c r="A142" s="3">
        <v>5.09</v>
      </c>
      <c r="B142" s="101">
        <v>42</v>
      </c>
      <c r="C142" s="102" t="s">
        <v>64</v>
      </c>
      <c r="D142" s="70" t="s">
        <v>14</v>
      </c>
      <c r="E142" s="36"/>
      <c r="F142" s="48"/>
      <c r="X142" s="57" t="s">
        <v>243</v>
      </c>
    </row>
    <row r="143" spans="1:24" ht="14.25" customHeight="1" thickBot="1" x14ac:dyDescent="0.3">
      <c r="A143" s="3"/>
      <c r="B143" s="93"/>
      <c r="C143" s="91"/>
      <c r="D143" s="70" t="s">
        <v>15</v>
      </c>
      <c r="E143" s="36"/>
      <c r="F143" s="48"/>
      <c r="X143" s="57" t="s">
        <v>244</v>
      </c>
    </row>
    <row r="144" spans="1:24" ht="14.25" customHeight="1" thickBot="1" x14ac:dyDescent="0.3">
      <c r="A144" s="3"/>
      <c r="B144" s="94"/>
      <c r="C144" s="92"/>
      <c r="D144" s="71" t="s">
        <v>3</v>
      </c>
      <c r="E144" s="11">
        <f>SUM(E142:E143)</f>
        <v>0</v>
      </c>
      <c r="F144" s="49"/>
      <c r="X144" s="57" t="s">
        <v>245</v>
      </c>
    </row>
    <row r="145" spans="1:24" ht="14.25" customHeight="1" thickTop="1" thickBot="1" x14ac:dyDescent="0.3">
      <c r="A145" s="3">
        <v>5.0999999999999996</v>
      </c>
      <c r="B145" s="95">
        <v>43</v>
      </c>
      <c r="C145" s="90" t="s">
        <v>65</v>
      </c>
      <c r="D145" s="70" t="s">
        <v>14</v>
      </c>
      <c r="E145" s="62"/>
      <c r="F145" s="48"/>
      <c r="X145" s="57" t="s">
        <v>246</v>
      </c>
    </row>
    <row r="146" spans="1:24" ht="14.25" customHeight="1" thickBot="1" x14ac:dyDescent="0.3">
      <c r="A146" s="3"/>
      <c r="B146" s="93"/>
      <c r="C146" s="91"/>
      <c r="D146" s="70" t="s">
        <v>15</v>
      </c>
      <c r="E146" s="62"/>
      <c r="F146" s="48"/>
      <c r="X146" s="57" t="s">
        <v>247</v>
      </c>
    </row>
    <row r="147" spans="1:24" ht="14.25" customHeight="1" thickBot="1" x14ac:dyDescent="0.3">
      <c r="A147" s="3"/>
      <c r="B147" s="94"/>
      <c r="C147" s="92"/>
      <c r="D147" s="71" t="s">
        <v>3</v>
      </c>
      <c r="E147" s="39">
        <f>SUM(E145:E146)</f>
        <v>0</v>
      </c>
      <c r="F147" s="49"/>
      <c r="X147" s="57" t="s">
        <v>248</v>
      </c>
    </row>
    <row r="148" spans="1:24" ht="21.9" customHeight="1" thickTop="1" thickBot="1" x14ac:dyDescent="0.3">
      <c r="A148" s="2">
        <v>6</v>
      </c>
      <c r="B148" s="111" t="s">
        <v>66</v>
      </c>
      <c r="C148" s="112"/>
      <c r="D148" s="112"/>
      <c r="E148" s="112"/>
      <c r="F148" s="113"/>
      <c r="X148" s="57" t="s">
        <v>249</v>
      </c>
    </row>
    <row r="149" spans="1:24" ht="14.25" customHeight="1" thickBot="1" x14ac:dyDescent="0.3">
      <c r="A149" s="3">
        <v>6.01</v>
      </c>
      <c r="B149" s="104">
        <v>44</v>
      </c>
      <c r="C149" s="91" t="s">
        <v>67</v>
      </c>
      <c r="D149" s="70" t="s">
        <v>14</v>
      </c>
      <c r="E149" s="36"/>
      <c r="F149" s="48"/>
      <c r="X149" s="57" t="s">
        <v>250</v>
      </c>
    </row>
    <row r="150" spans="1:24" ht="14.25" customHeight="1" thickBot="1" x14ac:dyDescent="0.3">
      <c r="A150" s="3"/>
      <c r="B150" s="104"/>
      <c r="C150" s="91"/>
      <c r="D150" s="70" t="s">
        <v>15</v>
      </c>
      <c r="E150" s="36"/>
      <c r="F150" s="48"/>
      <c r="X150" s="57" t="s">
        <v>251</v>
      </c>
    </row>
    <row r="151" spans="1:24" ht="14.25" customHeight="1" thickBot="1" x14ac:dyDescent="0.3">
      <c r="A151" s="3"/>
      <c r="B151" s="107"/>
      <c r="C151" s="92"/>
      <c r="D151" s="71" t="s">
        <v>3</v>
      </c>
      <c r="E151" s="11">
        <f>SUM(E149:E150)</f>
        <v>0</v>
      </c>
      <c r="F151" s="49"/>
      <c r="X151" s="57" t="s">
        <v>252</v>
      </c>
    </row>
    <row r="152" spans="1:24" ht="14.25" customHeight="1" thickTop="1" thickBot="1" x14ac:dyDescent="0.3">
      <c r="A152" s="3">
        <v>6.02</v>
      </c>
      <c r="B152" s="106">
        <v>45</v>
      </c>
      <c r="C152" s="90" t="s">
        <v>30</v>
      </c>
      <c r="D152" s="70" t="s">
        <v>14</v>
      </c>
      <c r="E152" s="36"/>
      <c r="F152" s="48"/>
      <c r="X152" s="57" t="s">
        <v>253</v>
      </c>
    </row>
    <row r="153" spans="1:24" ht="14.25" customHeight="1" thickBot="1" x14ac:dyDescent="0.3">
      <c r="A153" s="3"/>
      <c r="B153" s="104"/>
      <c r="C153" s="91"/>
      <c r="D153" s="70" t="s">
        <v>15</v>
      </c>
      <c r="E153" s="36"/>
      <c r="F153" s="48"/>
      <c r="X153" s="57" t="s">
        <v>254</v>
      </c>
    </row>
    <row r="154" spans="1:24" ht="14.25" customHeight="1" thickBot="1" x14ac:dyDescent="0.3">
      <c r="A154" s="3"/>
      <c r="B154" s="107"/>
      <c r="C154" s="92"/>
      <c r="D154" s="71" t="s">
        <v>3</v>
      </c>
      <c r="E154" s="11">
        <f>SUM(E152:E153)</f>
        <v>0</v>
      </c>
      <c r="F154" s="49"/>
      <c r="X154" s="12" t="s">
        <v>293</v>
      </c>
    </row>
    <row r="155" spans="1:24" ht="14.25" customHeight="1" thickTop="1" thickBot="1" x14ac:dyDescent="0.3">
      <c r="A155" s="3">
        <v>6.03</v>
      </c>
      <c r="B155" s="106">
        <v>46</v>
      </c>
      <c r="C155" s="90" t="s">
        <v>31</v>
      </c>
      <c r="D155" s="70" t="s">
        <v>14</v>
      </c>
      <c r="E155" s="36"/>
      <c r="F155" s="48"/>
      <c r="X155" s="57" t="s">
        <v>255</v>
      </c>
    </row>
    <row r="156" spans="1:24" ht="14.25" customHeight="1" thickBot="1" x14ac:dyDescent="0.3">
      <c r="A156" s="3"/>
      <c r="B156" s="104"/>
      <c r="C156" s="91"/>
      <c r="D156" s="70" t="s">
        <v>15</v>
      </c>
      <c r="E156" s="36"/>
      <c r="F156" s="48"/>
      <c r="X156" s="57" t="s">
        <v>256</v>
      </c>
    </row>
    <row r="157" spans="1:24" ht="14.25" customHeight="1" thickBot="1" x14ac:dyDescent="0.3">
      <c r="A157" s="3"/>
      <c r="B157" s="105"/>
      <c r="C157" s="97"/>
      <c r="D157" s="71" t="s">
        <v>3</v>
      </c>
      <c r="E157" s="11">
        <f>SUM(E155:E156)</f>
        <v>0</v>
      </c>
      <c r="F157" s="49"/>
      <c r="X157" s="57" t="s">
        <v>257</v>
      </c>
    </row>
    <row r="158" spans="1:24" ht="14.25" customHeight="1" thickTop="1" thickBot="1" x14ac:dyDescent="0.3">
      <c r="A158" s="3">
        <v>6.04</v>
      </c>
      <c r="B158" s="103">
        <v>47</v>
      </c>
      <c r="C158" s="102" t="s">
        <v>32</v>
      </c>
      <c r="D158" s="70" t="s">
        <v>14</v>
      </c>
      <c r="E158" s="36"/>
      <c r="F158" s="48"/>
      <c r="X158" s="12" t="s">
        <v>294</v>
      </c>
    </row>
    <row r="159" spans="1:24" ht="14.25" customHeight="1" thickBot="1" x14ac:dyDescent="0.3">
      <c r="A159" s="3"/>
      <c r="B159" s="104"/>
      <c r="C159" s="91"/>
      <c r="D159" s="70" t="s">
        <v>15</v>
      </c>
      <c r="E159" s="36"/>
      <c r="F159" s="48"/>
      <c r="X159" s="57" t="s">
        <v>258</v>
      </c>
    </row>
    <row r="160" spans="1:24" ht="14.25" customHeight="1" thickBot="1" x14ac:dyDescent="0.3">
      <c r="A160" s="3"/>
      <c r="B160" s="107"/>
      <c r="C160" s="92"/>
      <c r="D160" s="71" t="s">
        <v>3</v>
      </c>
      <c r="E160" s="11">
        <f>SUM(E158:E159)</f>
        <v>0</v>
      </c>
      <c r="F160" s="49"/>
      <c r="X160" s="57" t="s">
        <v>259</v>
      </c>
    </row>
    <row r="161" spans="1:24" ht="14.25" customHeight="1" thickTop="1" thickBot="1" x14ac:dyDescent="0.3">
      <c r="A161" s="3">
        <v>6.05</v>
      </c>
      <c r="B161" s="106">
        <v>48</v>
      </c>
      <c r="C161" s="90" t="s">
        <v>33</v>
      </c>
      <c r="D161" s="70" t="s">
        <v>14</v>
      </c>
      <c r="E161" s="36"/>
      <c r="F161" s="48"/>
      <c r="X161" s="57" t="s">
        <v>260</v>
      </c>
    </row>
    <row r="162" spans="1:24" ht="14.25" customHeight="1" thickBot="1" x14ac:dyDescent="0.3">
      <c r="A162" s="3"/>
      <c r="B162" s="104"/>
      <c r="C162" s="91"/>
      <c r="D162" s="70" t="s">
        <v>15</v>
      </c>
      <c r="E162" s="36"/>
      <c r="F162" s="48"/>
      <c r="X162" s="57" t="s">
        <v>261</v>
      </c>
    </row>
    <row r="163" spans="1:24" ht="14.25" customHeight="1" thickBot="1" x14ac:dyDescent="0.3">
      <c r="A163" s="3"/>
      <c r="B163" s="107"/>
      <c r="C163" s="92"/>
      <c r="D163" s="71" t="s">
        <v>3</v>
      </c>
      <c r="E163" s="11">
        <f>SUM(E161:E162)</f>
        <v>0</v>
      </c>
      <c r="F163" s="49"/>
      <c r="X163" s="57" t="s">
        <v>262</v>
      </c>
    </row>
    <row r="164" spans="1:24" ht="14.25" customHeight="1" thickTop="1" thickBot="1" x14ac:dyDescent="0.3">
      <c r="A164" s="3">
        <v>6.06</v>
      </c>
      <c r="B164" s="106">
        <v>49</v>
      </c>
      <c r="C164" s="90" t="s">
        <v>68</v>
      </c>
      <c r="D164" s="70" t="s">
        <v>14</v>
      </c>
      <c r="E164" s="36"/>
      <c r="F164" s="48"/>
      <c r="X164" s="57" t="s">
        <v>263</v>
      </c>
    </row>
    <row r="165" spans="1:24" ht="14.25" customHeight="1" thickBot="1" x14ac:dyDescent="0.3">
      <c r="A165" s="3"/>
      <c r="B165" s="104"/>
      <c r="C165" s="91"/>
      <c r="D165" s="70" t="s">
        <v>15</v>
      </c>
      <c r="E165" s="36"/>
      <c r="F165" s="48"/>
      <c r="X165" s="57" t="s">
        <v>264</v>
      </c>
    </row>
    <row r="166" spans="1:24" ht="14.25" customHeight="1" thickBot="1" x14ac:dyDescent="0.3">
      <c r="A166" s="3"/>
      <c r="B166" s="107"/>
      <c r="C166" s="92"/>
      <c r="D166" s="71" t="s">
        <v>3</v>
      </c>
      <c r="E166" s="11">
        <f>SUM(E164:E165)</f>
        <v>0</v>
      </c>
      <c r="F166" s="49"/>
      <c r="X166" s="57" t="s">
        <v>265</v>
      </c>
    </row>
    <row r="167" spans="1:24" ht="14.25" customHeight="1" thickTop="1" thickBot="1" x14ac:dyDescent="0.3">
      <c r="A167" s="3">
        <v>6.07</v>
      </c>
      <c r="B167" s="106">
        <v>50</v>
      </c>
      <c r="C167" s="90" t="s">
        <v>43</v>
      </c>
      <c r="D167" s="70" t="s">
        <v>14</v>
      </c>
      <c r="E167" s="36"/>
      <c r="F167" s="48"/>
      <c r="X167" s="57" t="s">
        <v>266</v>
      </c>
    </row>
    <row r="168" spans="1:24" ht="14.25" customHeight="1" thickBot="1" x14ac:dyDescent="0.3">
      <c r="A168" s="3"/>
      <c r="B168" s="104"/>
      <c r="C168" s="91"/>
      <c r="D168" s="70" t="s">
        <v>15</v>
      </c>
      <c r="E168" s="36"/>
      <c r="F168" s="48"/>
      <c r="X168" s="57" t="s">
        <v>267</v>
      </c>
    </row>
    <row r="169" spans="1:24" ht="14.25" customHeight="1" thickBot="1" x14ac:dyDescent="0.3">
      <c r="A169" s="3"/>
      <c r="B169" s="107"/>
      <c r="C169" s="92"/>
      <c r="D169" s="71" t="s">
        <v>3</v>
      </c>
      <c r="E169" s="11">
        <f>SUM(E167:E168)</f>
        <v>0</v>
      </c>
      <c r="F169" s="49"/>
      <c r="X169" s="57" t="s">
        <v>268</v>
      </c>
    </row>
    <row r="170" spans="1:24" ht="14.25" customHeight="1" thickTop="1" thickBot="1" x14ac:dyDescent="0.3">
      <c r="A170" s="3">
        <v>6.08</v>
      </c>
      <c r="B170" s="106">
        <v>51</v>
      </c>
      <c r="C170" s="90" t="s">
        <v>44</v>
      </c>
      <c r="D170" s="70" t="s">
        <v>14</v>
      </c>
      <c r="E170" s="62"/>
      <c r="F170" s="48"/>
      <c r="X170" s="57" t="s">
        <v>269</v>
      </c>
    </row>
    <row r="171" spans="1:24" ht="14.25" customHeight="1" thickBot="1" x14ac:dyDescent="0.3">
      <c r="A171" s="3"/>
      <c r="B171" s="104"/>
      <c r="C171" s="91"/>
      <c r="D171" s="70" t="s">
        <v>15</v>
      </c>
      <c r="E171" s="62"/>
      <c r="F171" s="48"/>
      <c r="X171" s="57" t="s">
        <v>270</v>
      </c>
    </row>
    <row r="172" spans="1:24" ht="14.25" customHeight="1" thickBot="1" x14ac:dyDescent="0.3">
      <c r="A172" s="3"/>
      <c r="B172" s="105"/>
      <c r="C172" s="97"/>
      <c r="D172" s="71" t="s">
        <v>3</v>
      </c>
      <c r="E172" s="39">
        <f>SUM(E170:E171)</f>
        <v>0</v>
      </c>
      <c r="F172" s="49"/>
      <c r="X172" s="57" t="s">
        <v>271</v>
      </c>
    </row>
    <row r="173" spans="1:24" ht="14.25" customHeight="1" thickTop="1" thickBot="1" x14ac:dyDescent="0.3">
      <c r="A173" s="3">
        <v>6.09</v>
      </c>
      <c r="B173" s="101">
        <v>52</v>
      </c>
      <c r="C173" s="102" t="s">
        <v>58</v>
      </c>
      <c r="D173" s="70" t="s">
        <v>14</v>
      </c>
      <c r="E173" s="62"/>
      <c r="F173" s="48"/>
      <c r="X173" s="57" t="s">
        <v>272</v>
      </c>
    </row>
    <row r="174" spans="1:24" ht="14.25" customHeight="1" thickBot="1" x14ac:dyDescent="0.3">
      <c r="A174" s="3"/>
      <c r="B174" s="93"/>
      <c r="C174" s="91"/>
      <c r="D174" s="70" t="s">
        <v>15</v>
      </c>
      <c r="E174" s="62"/>
      <c r="F174" s="48"/>
      <c r="X174" s="57" t="s">
        <v>273</v>
      </c>
    </row>
    <row r="175" spans="1:24" ht="14.25" customHeight="1" thickBot="1" x14ac:dyDescent="0.3">
      <c r="A175" s="3"/>
      <c r="B175" s="96"/>
      <c r="C175" s="97"/>
      <c r="D175" s="71" t="s">
        <v>3</v>
      </c>
      <c r="E175" s="39">
        <f>SUM(E173:E174)</f>
        <v>0</v>
      </c>
      <c r="F175" s="49"/>
      <c r="X175" s="57" t="s">
        <v>274</v>
      </c>
    </row>
    <row r="176" spans="1:24" ht="14.25" customHeight="1" thickTop="1" thickBot="1" x14ac:dyDescent="0.3">
      <c r="A176" s="3">
        <v>6.1</v>
      </c>
      <c r="B176" s="103">
        <v>53</v>
      </c>
      <c r="C176" s="102" t="s">
        <v>88</v>
      </c>
      <c r="D176" s="70" t="s">
        <v>14</v>
      </c>
      <c r="E176" s="62"/>
      <c r="F176" s="48"/>
      <c r="X176" s="57" t="s">
        <v>275</v>
      </c>
    </row>
    <row r="177" spans="1:24" ht="14.25" customHeight="1" thickBot="1" x14ac:dyDescent="0.3">
      <c r="A177" s="3"/>
      <c r="B177" s="104"/>
      <c r="C177" s="91"/>
      <c r="D177" s="70" t="s">
        <v>15</v>
      </c>
      <c r="E177" s="62"/>
      <c r="F177" s="48"/>
      <c r="X177" s="57" t="s">
        <v>276</v>
      </c>
    </row>
    <row r="178" spans="1:24" ht="14.25" customHeight="1" thickBot="1" x14ac:dyDescent="0.3">
      <c r="A178" s="3"/>
      <c r="B178" s="105"/>
      <c r="C178" s="97"/>
      <c r="D178" s="71" t="s">
        <v>3</v>
      </c>
      <c r="E178" s="63">
        <v>0</v>
      </c>
      <c r="F178" s="49"/>
      <c r="X178" s="57" t="s">
        <v>277</v>
      </c>
    </row>
    <row r="179" spans="1:24" ht="21.9" customHeight="1" thickTop="1" thickBot="1" x14ac:dyDescent="0.3">
      <c r="A179" s="2">
        <v>7</v>
      </c>
      <c r="B179" s="98" t="s">
        <v>34</v>
      </c>
      <c r="C179" s="99"/>
      <c r="D179" s="99"/>
      <c r="E179" s="99"/>
      <c r="F179" s="100"/>
      <c r="X179" s="57" t="s">
        <v>278</v>
      </c>
    </row>
    <row r="180" spans="1:24" ht="14.25" customHeight="1" thickTop="1" thickBot="1" x14ac:dyDescent="0.3">
      <c r="A180" s="3">
        <v>7.01</v>
      </c>
      <c r="B180" s="103">
        <v>54</v>
      </c>
      <c r="C180" s="102" t="s">
        <v>35</v>
      </c>
      <c r="D180" s="70" t="s">
        <v>14</v>
      </c>
      <c r="E180" s="36"/>
      <c r="F180" s="48"/>
      <c r="X180" s="57" t="s">
        <v>279</v>
      </c>
    </row>
    <row r="181" spans="1:24" ht="14.25" customHeight="1" thickBot="1" x14ac:dyDescent="0.3">
      <c r="A181" s="3"/>
      <c r="B181" s="104"/>
      <c r="C181" s="91"/>
      <c r="D181" s="70" t="s">
        <v>15</v>
      </c>
      <c r="E181" s="36">
        <v>24</v>
      </c>
      <c r="F181" s="48"/>
      <c r="X181" s="57" t="s">
        <v>280</v>
      </c>
    </row>
    <row r="182" spans="1:24" ht="14.25" customHeight="1" thickBot="1" x14ac:dyDescent="0.3">
      <c r="A182" s="3"/>
      <c r="B182" s="107"/>
      <c r="C182" s="92"/>
      <c r="D182" s="71" t="s">
        <v>3</v>
      </c>
      <c r="E182" s="11">
        <f>SUM(E180:E181)</f>
        <v>24</v>
      </c>
      <c r="F182" s="49"/>
      <c r="X182" s="57" t="s">
        <v>281</v>
      </c>
    </row>
    <row r="183" spans="1:24" ht="14.25" customHeight="1" thickTop="1" thickBot="1" x14ac:dyDescent="0.3">
      <c r="A183" s="3">
        <v>7.02</v>
      </c>
      <c r="B183" s="95">
        <v>55</v>
      </c>
      <c r="C183" s="90" t="s">
        <v>18</v>
      </c>
      <c r="D183" s="70" t="s">
        <v>14</v>
      </c>
      <c r="E183" s="36"/>
      <c r="F183" s="48"/>
      <c r="X183" s="57" t="s">
        <v>282</v>
      </c>
    </row>
    <row r="184" spans="1:24" ht="14.25" customHeight="1" thickBot="1" x14ac:dyDescent="0.3">
      <c r="A184" s="3"/>
      <c r="B184" s="93"/>
      <c r="C184" s="91"/>
      <c r="D184" s="70" t="s">
        <v>15</v>
      </c>
      <c r="E184" s="36"/>
      <c r="F184" s="48"/>
      <c r="X184" s="57" t="s">
        <v>283</v>
      </c>
    </row>
    <row r="185" spans="1:24" ht="14.25" customHeight="1" thickBot="1" x14ac:dyDescent="0.3">
      <c r="A185" s="3"/>
      <c r="B185" s="96"/>
      <c r="C185" s="97"/>
      <c r="D185" s="71" t="s">
        <v>3</v>
      </c>
      <c r="E185" s="11">
        <f>SUM(E183:E184)</f>
        <v>0</v>
      </c>
      <c r="F185" s="49"/>
      <c r="X185" s="57" t="s">
        <v>284</v>
      </c>
    </row>
    <row r="186" spans="1:24" ht="14.25" customHeight="1" thickTop="1" thickBot="1" x14ac:dyDescent="0.3">
      <c r="A186" s="3">
        <v>7.03</v>
      </c>
      <c r="B186" s="103">
        <v>56</v>
      </c>
      <c r="C186" s="102" t="s">
        <v>76</v>
      </c>
      <c r="D186" s="70" t="s">
        <v>14</v>
      </c>
      <c r="E186" s="36"/>
      <c r="F186" s="48"/>
      <c r="X186" s="57" t="s">
        <v>285</v>
      </c>
    </row>
    <row r="187" spans="1:24" ht="14.25" customHeight="1" thickBot="1" x14ac:dyDescent="0.3">
      <c r="A187" s="3"/>
      <c r="B187" s="104"/>
      <c r="C187" s="91"/>
      <c r="D187" s="70" t="s">
        <v>15</v>
      </c>
      <c r="E187" s="36">
        <v>24</v>
      </c>
      <c r="F187" s="48"/>
      <c r="X187" s="57" t="s">
        <v>286</v>
      </c>
    </row>
    <row r="188" spans="1:24" ht="14.25" customHeight="1" thickBot="1" x14ac:dyDescent="0.3">
      <c r="A188" s="3"/>
      <c r="B188" s="107"/>
      <c r="C188" s="92"/>
      <c r="D188" s="71" t="s">
        <v>3</v>
      </c>
      <c r="E188" s="11">
        <f>SUM(E186:E187)</f>
        <v>24</v>
      </c>
      <c r="F188" s="49"/>
      <c r="X188" s="57" t="s">
        <v>287</v>
      </c>
    </row>
    <row r="189" spans="1:24" ht="14.25" customHeight="1" thickTop="1" thickBot="1" x14ac:dyDescent="0.3">
      <c r="A189" s="3">
        <v>7.04</v>
      </c>
      <c r="B189" s="106">
        <v>57</v>
      </c>
      <c r="C189" s="90" t="s">
        <v>77</v>
      </c>
      <c r="D189" s="70" t="s">
        <v>14</v>
      </c>
      <c r="E189" s="36"/>
      <c r="F189" s="48"/>
      <c r="X189" s="57" t="s">
        <v>288</v>
      </c>
    </row>
    <row r="190" spans="1:24" ht="14.25" customHeight="1" thickBot="1" x14ac:dyDescent="0.3">
      <c r="A190" s="3"/>
      <c r="B190" s="104"/>
      <c r="C190" s="91"/>
      <c r="D190" s="70" t="s">
        <v>15</v>
      </c>
      <c r="E190" s="36">
        <v>24</v>
      </c>
      <c r="F190" s="48"/>
      <c r="X190" s="57" t="s">
        <v>289</v>
      </c>
    </row>
    <row r="191" spans="1:24" ht="14.25" customHeight="1" thickBot="1" x14ac:dyDescent="0.3">
      <c r="A191" s="3"/>
      <c r="B191" s="105"/>
      <c r="C191" s="97"/>
      <c r="D191" s="71" t="s">
        <v>3</v>
      </c>
      <c r="E191" s="11">
        <f>SUM(E189:E190)</f>
        <v>24</v>
      </c>
      <c r="F191" s="49"/>
    </row>
    <row r="192" spans="1:24" ht="14.25" customHeight="1" thickTop="1" thickBot="1" x14ac:dyDescent="0.3">
      <c r="A192" s="3">
        <v>7.05</v>
      </c>
      <c r="B192" s="103">
        <v>58</v>
      </c>
      <c r="C192" s="114" t="s">
        <v>78</v>
      </c>
      <c r="D192" s="70" t="s">
        <v>14</v>
      </c>
      <c r="E192" s="36"/>
      <c r="F192" s="48"/>
    </row>
    <row r="193" spans="1:6" ht="14.25" customHeight="1" thickBot="1" x14ac:dyDescent="0.3">
      <c r="A193" s="3"/>
      <c r="B193" s="104"/>
      <c r="C193" s="109"/>
      <c r="D193" s="70" t="s">
        <v>15</v>
      </c>
      <c r="E193" s="85"/>
      <c r="F193" s="48"/>
    </row>
    <row r="194" spans="1:6" ht="14.25" customHeight="1" thickBot="1" x14ac:dyDescent="0.3">
      <c r="A194" s="3"/>
      <c r="B194" s="107"/>
      <c r="C194" s="115"/>
      <c r="D194" s="71" t="s">
        <v>3</v>
      </c>
      <c r="E194" s="11">
        <f>SUM(E192:E192)</f>
        <v>0</v>
      </c>
      <c r="F194" s="49"/>
    </row>
    <row r="195" spans="1:6" ht="14.25" customHeight="1" thickTop="1" thickBot="1" x14ac:dyDescent="0.3">
      <c r="A195" s="3">
        <v>7.06</v>
      </c>
      <c r="B195" s="106">
        <v>59</v>
      </c>
      <c r="C195" s="90" t="s">
        <v>48</v>
      </c>
      <c r="D195" s="70" t="s">
        <v>14</v>
      </c>
      <c r="E195" s="36"/>
      <c r="F195" s="48"/>
    </row>
    <row r="196" spans="1:6" ht="14.25" customHeight="1" thickBot="1" x14ac:dyDescent="0.3">
      <c r="A196" s="3"/>
      <c r="B196" s="104"/>
      <c r="C196" s="91"/>
      <c r="D196" s="70" t="s">
        <v>15</v>
      </c>
      <c r="E196" s="36"/>
      <c r="F196" s="48"/>
    </row>
    <row r="197" spans="1:6" ht="14.25" customHeight="1" thickBot="1" x14ac:dyDescent="0.3">
      <c r="A197" s="3"/>
      <c r="B197" s="107"/>
      <c r="C197" s="92"/>
      <c r="D197" s="71" t="s">
        <v>3</v>
      </c>
      <c r="E197" s="11">
        <f>SUM(E195:E196)</f>
        <v>0</v>
      </c>
      <c r="F197" s="49"/>
    </row>
    <row r="198" spans="1:6" ht="14.25" customHeight="1" thickTop="1" thickBot="1" x14ac:dyDescent="0.3">
      <c r="A198" s="3">
        <v>7.07</v>
      </c>
      <c r="B198" s="106">
        <v>60</v>
      </c>
      <c r="C198" s="116" t="s">
        <v>44</v>
      </c>
      <c r="D198" s="70" t="s">
        <v>14</v>
      </c>
      <c r="E198" s="62"/>
      <c r="F198" s="48"/>
    </row>
    <row r="199" spans="1:6" ht="14.25" customHeight="1" thickBot="1" x14ac:dyDescent="0.3">
      <c r="A199" s="3"/>
      <c r="B199" s="104"/>
      <c r="C199" s="117"/>
      <c r="D199" s="70" t="s">
        <v>15</v>
      </c>
      <c r="E199" s="62"/>
      <c r="F199" s="48"/>
    </row>
    <row r="200" spans="1:6" ht="14.25" customHeight="1" thickBot="1" x14ac:dyDescent="0.3">
      <c r="A200" s="3"/>
      <c r="B200" s="107"/>
      <c r="C200" s="118"/>
      <c r="D200" s="71" t="s">
        <v>3</v>
      </c>
      <c r="E200" s="39">
        <f>SUM(E198:E199)</f>
        <v>0</v>
      </c>
      <c r="F200" s="49"/>
    </row>
    <row r="201" spans="1:6" ht="14.25" customHeight="1" thickTop="1" thickBot="1" x14ac:dyDescent="0.3">
      <c r="A201" s="3">
        <v>7.08</v>
      </c>
      <c r="B201" s="95">
        <v>61</v>
      </c>
      <c r="C201" s="90" t="s">
        <v>55</v>
      </c>
      <c r="D201" s="70" t="s">
        <v>14</v>
      </c>
      <c r="E201" s="62"/>
      <c r="F201" s="48"/>
    </row>
    <row r="202" spans="1:6" ht="14.25" customHeight="1" thickBot="1" x14ac:dyDescent="0.3">
      <c r="A202" s="3"/>
      <c r="B202" s="93"/>
      <c r="C202" s="91"/>
      <c r="D202" s="70" t="s">
        <v>15</v>
      </c>
      <c r="E202" s="62"/>
      <c r="F202" s="48"/>
    </row>
    <row r="203" spans="1:6" ht="14.25" customHeight="1" thickBot="1" x14ac:dyDescent="0.3">
      <c r="A203" s="3"/>
      <c r="B203" s="94"/>
      <c r="C203" s="92"/>
      <c r="D203" s="71" t="s">
        <v>3</v>
      </c>
      <c r="E203" s="39">
        <f>SUM(E201:E202)</f>
        <v>0</v>
      </c>
      <c r="F203" s="49"/>
    </row>
    <row r="204" spans="1:6" ht="14.25" customHeight="1" thickTop="1" thickBot="1" x14ac:dyDescent="0.3">
      <c r="A204" s="3">
        <v>7.09</v>
      </c>
      <c r="B204" s="106">
        <v>62</v>
      </c>
      <c r="C204" s="90" t="s">
        <v>89</v>
      </c>
      <c r="D204" s="70" t="s">
        <v>14</v>
      </c>
      <c r="E204" s="62"/>
      <c r="F204" s="43"/>
    </row>
    <row r="205" spans="1:6" ht="14.25" customHeight="1" thickBot="1" x14ac:dyDescent="0.3">
      <c r="A205" s="3"/>
      <c r="B205" s="104"/>
      <c r="C205" s="91"/>
      <c r="D205" s="70" t="s">
        <v>15</v>
      </c>
      <c r="E205" s="62">
        <v>1</v>
      </c>
      <c r="F205" s="43"/>
    </row>
    <row r="206" spans="1:6" ht="14.25" customHeight="1" thickBot="1" x14ac:dyDescent="0.3">
      <c r="A206" s="3"/>
      <c r="B206" s="107"/>
      <c r="C206" s="92"/>
      <c r="D206" s="71" t="s">
        <v>3</v>
      </c>
      <c r="E206" s="63">
        <v>1</v>
      </c>
      <c r="F206" s="38"/>
    </row>
    <row r="207" spans="1:6" ht="21.9" customHeight="1" thickTop="1" thickBot="1" x14ac:dyDescent="0.3">
      <c r="A207" s="2">
        <v>8</v>
      </c>
      <c r="B207" s="119" t="s">
        <v>36</v>
      </c>
      <c r="C207" s="120"/>
      <c r="D207" s="120"/>
      <c r="E207" s="120"/>
      <c r="F207" s="121"/>
    </row>
    <row r="208" spans="1:6" ht="14.25" customHeight="1" thickTop="1" thickBot="1" x14ac:dyDescent="0.3">
      <c r="A208" s="3">
        <v>8.01</v>
      </c>
      <c r="B208" s="103">
        <v>63</v>
      </c>
      <c r="C208" s="102" t="s">
        <v>37</v>
      </c>
      <c r="D208" s="70" t="s">
        <v>14</v>
      </c>
      <c r="E208" s="85"/>
      <c r="F208" s="48"/>
    </row>
    <row r="209" spans="1:6" ht="14.25" customHeight="1" thickBot="1" x14ac:dyDescent="0.3">
      <c r="A209" s="3"/>
      <c r="B209" s="104"/>
      <c r="C209" s="91"/>
      <c r="D209" s="70" t="s">
        <v>15</v>
      </c>
      <c r="E209" s="36">
        <v>24</v>
      </c>
      <c r="F209" s="48"/>
    </row>
    <row r="210" spans="1:6" ht="14.25" customHeight="1" thickBot="1" x14ac:dyDescent="0.3">
      <c r="A210" s="3"/>
      <c r="B210" s="107"/>
      <c r="C210" s="92"/>
      <c r="D210" s="71" t="s">
        <v>3</v>
      </c>
      <c r="E210" s="11">
        <f>SUM(E209:E209)</f>
        <v>24</v>
      </c>
      <c r="F210" s="49"/>
    </row>
    <row r="211" spans="1:6" ht="14.25" customHeight="1" thickTop="1" thickBot="1" x14ac:dyDescent="0.3">
      <c r="A211" s="3">
        <v>8.02</v>
      </c>
      <c r="B211" s="106">
        <v>64</v>
      </c>
      <c r="C211" s="90" t="s">
        <v>79</v>
      </c>
      <c r="D211" s="70" t="s">
        <v>14</v>
      </c>
      <c r="E211" s="36"/>
      <c r="F211" s="48"/>
    </row>
    <row r="212" spans="1:6" ht="14.25" customHeight="1" thickBot="1" x14ac:dyDescent="0.3">
      <c r="A212" s="3"/>
      <c r="B212" s="104"/>
      <c r="C212" s="91"/>
      <c r="D212" s="70" t="s">
        <v>15</v>
      </c>
      <c r="E212" s="36">
        <v>24</v>
      </c>
      <c r="F212" s="48"/>
    </row>
    <row r="213" spans="1:6" ht="14.25" customHeight="1" thickBot="1" x14ac:dyDescent="0.3">
      <c r="A213" s="3"/>
      <c r="B213" s="105"/>
      <c r="C213" s="97"/>
      <c r="D213" s="71" t="s">
        <v>3</v>
      </c>
      <c r="E213" s="11">
        <f>SUM(E211:E212)</f>
        <v>24</v>
      </c>
      <c r="F213" s="49"/>
    </row>
    <row r="214" spans="1:6" ht="14.25" customHeight="1" thickTop="1" thickBot="1" x14ac:dyDescent="0.3">
      <c r="A214" s="3">
        <v>8.0299999999999994</v>
      </c>
      <c r="B214" s="103">
        <v>65</v>
      </c>
      <c r="C214" s="102" t="s">
        <v>80</v>
      </c>
      <c r="D214" s="70" t="s">
        <v>14</v>
      </c>
      <c r="E214" s="36"/>
      <c r="F214" s="48"/>
    </row>
    <row r="215" spans="1:6" ht="14.25" customHeight="1" thickBot="1" x14ac:dyDescent="0.3">
      <c r="A215" s="3"/>
      <c r="B215" s="104"/>
      <c r="C215" s="91"/>
      <c r="D215" s="70" t="s">
        <v>15</v>
      </c>
      <c r="E215" s="36">
        <v>24</v>
      </c>
      <c r="F215" s="48"/>
    </row>
    <row r="216" spans="1:6" ht="14.25" customHeight="1" thickBot="1" x14ac:dyDescent="0.3">
      <c r="A216" s="3"/>
      <c r="B216" s="107"/>
      <c r="C216" s="92"/>
      <c r="D216" s="71" t="s">
        <v>3</v>
      </c>
      <c r="E216" s="11">
        <f>SUM(E214:E215)</f>
        <v>24</v>
      </c>
      <c r="F216" s="49"/>
    </row>
    <row r="217" spans="1:6" ht="14.25" customHeight="1" thickTop="1" thickBot="1" x14ac:dyDescent="0.3">
      <c r="A217" s="3">
        <v>8.0399999999999991</v>
      </c>
      <c r="B217" s="106">
        <v>66</v>
      </c>
      <c r="C217" s="90" t="s">
        <v>69</v>
      </c>
      <c r="D217" s="70" t="s">
        <v>14</v>
      </c>
      <c r="E217" s="36"/>
      <c r="F217" s="48"/>
    </row>
    <row r="218" spans="1:6" ht="14.25" customHeight="1" thickBot="1" x14ac:dyDescent="0.3">
      <c r="A218" s="3"/>
      <c r="B218" s="104"/>
      <c r="C218" s="91"/>
      <c r="D218" s="70" t="s">
        <v>15</v>
      </c>
      <c r="E218" s="36"/>
      <c r="F218" s="48"/>
    </row>
    <row r="219" spans="1:6" ht="14.25" customHeight="1" thickBot="1" x14ac:dyDescent="0.3">
      <c r="A219" s="3"/>
      <c r="B219" s="107"/>
      <c r="C219" s="92"/>
      <c r="D219" s="71" t="s">
        <v>3</v>
      </c>
      <c r="E219" s="11">
        <f>SUM(E217:E218)</f>
        <v>0</v>
      </c>
      <c r="F219" s="49"/>
    </row>
    <row r="220" spans="1:6" ht="14.25" customHeight="1" thickTop="1" thickBot="1" x14ac:dyDescent="0.3">
      <c r="A220" s="3">
        <v>8.0500000000000007</v>
      </c>
      <c r="B220" s="106">
        <v>67</v>
      </c>
      <c r="C220" s="90" t="s">
        <v>43</v>
      </c>
      <c r="D220" s="70" t="s">
        <v>14</v>
      </c>
      <c r="E220" s="36"/>
      <c r="F220" s="48"/>
    </row>
    <row r="221" spans="1:6" ht="14.25" customHeight="1" thickBot="1" x14ac:dyDescent="0.3">
      <c r="A221" s="3"/>
      <c r="B221" s="104"/>
      <c r="C221" s="91"/>
      <c r="D221" s="70" t="s">
        <v>15</v>
      </c>
      <c r="E221" s="36"/>
      <c r="F221" s="48"/>
    </row>
    <row r="222" spans="1:6" ht="14.25" customHeight="1" thickBot="1" x14ac:dyDescent="0.3">
      <c r="A222" s="3"/>
      <c r="B222" s="105"/>
      <c r="C222" s="97"/>
      <c r="D222" s="71" t="s">
        <v>3</v>
      </c>
      <c r="E222" s="11">
        <f>SUM(E220:E221)</f>
        <v>0</v>
      </c>
      <c r="F222" s="49"/>
    </row>
    <row r="223" spans="1:6" ht="14.25" customHeight="1" thickTop="1" thickBot="1" x14ac:dyDescent="0.3">
      <c r="A223" s="3">
        <v>8.06</v>
      </c>
      <c r="B223" s="103">
        <v>68</v>
      </c>
      <c r="C223" s="102" t="s">
        <v>44</v>
      </c>
      <c r="D223" s="70" t="s">
        <v>14</v>
      </c>
      <c r="E223" s="62"/>
      <c r="F223" s="48"/>
    </row>
    <row r="224" spans="1:6" ht="14.25" customHeight="1" thickBot="1" x14ac:dyDescent="0.3">
      <c r="A224" s="3"/>
      <c r="B224" s="104"/>
      <c r="C224" s="91"/>
      <c r="D224" s="70" t="s">
        <v>15</v>
      </c>
      <c r="E224" s="62"/>
      <c r="F224" s="48"/>
    </row>
    <row r="225" spans="1:6" ht="14.25" customHeight="1" thickBot="1" x14ac:dyDescent="0.3">
      <c r="A225" s="3"/>
      <c r="B225" s="105"/>
      <c r="C225" s="97"/>
      <c r="D225" s="71" t="s">
        <v>3</v>
      </c>
      <c r="E225" s="39">
        <f>SUM(E223:E224)</f>
        <v>0</v>
      </c>
      <c r="F225" s="49"/>
    </row>
    <row r="226" spans="1:6" ht="14.25" customHeight="1" thickTop="1" thickBot="1" x14ac:dyDescent="0.3">
      <c r="A226" s="3">
        <v>8.07</v>
      </c>
      <c r="B226" s="101">
        <v>69</v>
      </c>
      <c r="C226" s="102" t="s">
        <v>55</v>
      </c>
      <c r="D226" s="70" t="s">
        <v>14</v>
      </c>
      <c r="E226" s="62"/>
      <c r="F226" s="48"/>
    </row>
    <row r="227" spans="1:6" ht="14.25" customHeight="1" thickBot="1" x14ac:dyDescent="0.3">
      <c r="A227" s="3"/>
      <c r="B227" s="93"/>
      <c r="C227" s="91"/>
      <c r="D227" s="70" t="s">
        <v>15</v>
      </c>
      <c r="E227" s="62"/>
      <c r="F227" s="48"/>
    </row>
    <row r="228" spans="1:6" ht="14.25" customHeight="1" thickBot="1" x14ac:dyDescent="0.3">
      <c r="A228" s="3"/>
      <c r="B228" s="94"/>
      <c r="C228" s="92"/>
      <c r="D228" s="71" t="s">
        <v>3</v>
      </c>
      <c r="E228" s="39">
        <f>SUM(E226:E227)</f>
        <v>0</v>
      </c>
      <c r="F228" s="49"/>
    </row>
    <row r="229" spans="1:6" ht="14.25" customHeight="1" thickTop="1" thickBot="1" x14ac:dyDescent="0.3">
      <c r="A229" s="3">
        <v>8.08</v>
      </c>
      <c r="B229" s="106">
        <v>70</v>
      </c>
      <c r="C229" s="116" t="s">
        <v>90</v>
      </c>
      <c r="D229" s="70" t="s">
        <v>14</v>
      </c>
      <c r="E229" s="62"/>
      <c r="F229" s="43"/>
    </row>
    <row r="230" spans="1:6" ht="14.25" customHeight="1" thickBot="1" x14ac:dyDescent="0.3">
      <c r="A230" s="3"/>
      <c r="B230" s="104"/>
      <c r="C230" s="117"/>
      <c r="D230" s="70" t="s">
        <v>15</v>
      </c>
      <c r="E230" s="62">
        <v>1.2</v>
      </c>
      <c r="F230" s="43"/>
    </row>
    <row r="231" spans="1:6" ht="14.25" customHeight="1" thickBot="1" x14ac:dyDescent="0.3">
      <c r="A231" s="3"/>
      <c r="B231" s="105"/>
      <c r="C231" s="126"/>
      <c r="D231" s="71" t="s">
        <v>3</v>
      </c>
      <c r="E231" s="63">
        <v>1.2</v>
      </c>
      <c r="F231" s="37"/>
    </row>
    <row r="232" spans="1:6" ht="21.9" customHeight="1" thickTop="1" thickBot="1" x14ac:dyDescent="0.3">
      <c r="A232" s="2">
        <v>9</v>
      </c>
      <c r="B232" s="130" t="s">
        <v>91</v>
      </c>
      <c r="C232" s="131"/>
      <c r="D232" s="131"/>
      <c r="E232" s="131"/>
      <c r="F232" s="132"/>
    </row>
    <row r="233" spans="1:6" ht="14.25" customHeight="1" thickTop="1" thickBot="1" x14ac:dyDescent="0.3">
      <c r="A233" s="3">
        <v>9.01</v>
      </c>
      <c r="B233" s="95">
        <v>71</v>
      </c>
      <c r="C233" s="90" t="s">
        <v>16</v>
      </c>
      <c r="D233" s="70" t="s">
        <v>14</v>
      </c>
      <c r="E233" s="36"/>
      <c r="F233" s="48"/>
    </row>
    <row r="234" spans="1:6" ht="14.25" customHeight="1" thickBot="1" x14ac:dyDescent="0.3">
      <c r="A234" s="3"/>
      <c r="B234" s="93"/>
      <c r="C234" s="91"/>
      <c r="D234" s="70" t="s">
        <v>15</v>
      </c>
      <c r="E234" s="36"/>
      <c r="F234" s="48"/>
    </row>
    <row r="235" spans="1:6" ht="14.25" customHeight="1" thickBot="1" x14ac:dyDescent="0.3">
      <c r="A235" s="3"/>
      <c r="B235" s="96"/>
      <c r="C235" s="97"/>
      <c r="D235" s="71" t="s">
        <v>3</v>
      </c>
      <c r="E235" s="11">
        <f>SUM(E233:E234)</f>
        <v>0</v>
      </c>
      <c r="F235" s="49"/>
    </row>
    <row r="236" spans="1:6" ht="14.25" customHeight="1" thickTop="1" thickBot="1" x14ac:dyDescent="0.3">
      <c r="A236" s="3">
        <v>9.02</v>
      </c>
      <c r="B236" s="101">
        <v>72</v>
      </c>
      <c r="C236" s="102" t="s">
        <v>18</v>
      </c>
      <c r="D236" s="70" t="s">
        <v>14</v>
      </c>
      <c r="E236" s="36"/>
      <c r="F236" s="48"/>
    </row>
    <row r="237" spans="1:6" ht="14.25" customHeight="1" thickBot="1" x14ac:dyDescent="0.3">
      <c r="A237" s="3"/>
      <c r="B237" s="93"/>
      <c r="C237" s="91"/>
      <c r="D237" s="70" t="s">
        <v>15</v>
      </c>
      <c r="E237" s="36"/>
      <c r="F237" s="48"/>
    </row>
    <row r="238" spans="1:6" ht="14.25" customHeight="1" thickBot="1" x14ac:dyDescent="0.3">
      <c r="A238" s="3"/>
      <c r="B238" s="94"/>
      <c r="C238" s="92"/>
      <c r="D238" s="71" t="s">
        <v>3</v>
      </c>
      <c r="E238" s="11">
        <f>SUM(E236:E237)</f>
        <v>0</v>
      </c>
      <c r="F238" s="49"/>
    </row>
    <row r="239" spans="1:6" ht="14.25" customHeight="1" thickTop="1" thickBot="1" x14ac:dyDescent="0.3">
      <c r="A239" s="3">
        <v>9.0299999999999994</v>
      </c>
      <c r="B239" s="95">
        <v>73</v>
      </c>
      <c r="C239" s="90" t="s">
        <v>19</v>
      </c>
      <c r="D239" s="70" t="s">
        <v>14</v>
      </c>
      <c r="E239" s="36"/>
      <c r="F239" s="48"/>
    </row>
    <row r="240" spans="1:6" ht="14.25" customHeight="1" thickBot="1" x14ac:dyDescent="0.3">
      <c r="A240" s="3"/>
      <c r="B240" s="93"/>
      <c r="C240" s="91"/>
      <c r="D240" s="70" t="s">
        <v>73</v>
      </c>
      <c r="E240" s="36"/>
      <c r="F240" s="48"/>
    </row>
    <row r="241" spans="1:6" ht="14.25" customHeight="1" thickBot="1" x14ac:dyDescent="0.3">
      <c r="A241" s="3"/>
      <c r="B241" s="96"/>
      <c r="C241" s="97"/>
      <c r="D241" s="71" t="s">
        <v>3</v>
      </c>
      <c r="E241" s="11">
        <f>SUM(E239:E240)</f>
        <v>0</v>
      </c>
      <c r="F241" s="49"/>
    </row>
    <row r="242" spans="1:6" ht="14.25" customHeight="1" thickTop="1" thickBot="1" x14ac:dyDescent="0.3">
      <c r="A242" s="3">
        <v>9.0399999999999991</v>
      </c>
      <c r="B242" s="101">
        <v>74</v>
      </c>
      <c r="C242" s="102" t="s">
        <v>54</v>
      </c>
      <c r="D242" s="70" t="s">
        <v>14</v>
      </c>
      <c r="E242" s="36"/>
      <c r="F242" s="48"/>
    </row>
    <row r="243" spans="1:6" ht="14.25" customHeight="1" thickBot="1" x14ac:dyDescent="0.3">
      <c r="A243" s="3"/>
      <c r="B243" s="93"/>
      <c r="C243" s="91"/>
      <c r="D243" s="70" t="s">
        <v>15</v>
      </c>
      <c r="E243" s="36"/>
      <c r="F243" s="48"/>
    </row>
    <row r="244" spans="1:6" ht="14.25" customHeight="1" thickBot="1" x14ac:dyDescent="0.3">
      <c r="A244" s="3"/>
      <c r="B244" s="96"/>
      <c r="C244" s="97"/>
      <c r="D244" s="71" t="s">
        <v>3</v>
      </c>
      <c r="E244" s="11">
        <f>SUM(E242:E243)</f>
        <v>0</v>
      </c>
      <c r="F244" s="49"/>
    </row>
    <row r="245" spans="1:6" ht="14.25" customHeight="1" thickTop="1" thickBot="1" x14ac:dyDescent="0.3">
      <c r="A245" s="3">
        <v>9.0500000000000007</v>
      </c>
      <c r="B245" s="103">
        <v>75</v>
      </c>
      <c r="C245" s="102" t="s">
        <v>43</v>
      </c>
      <c r="D245" s="70" t="s">
        <v>14</v>
      </c>
      <c r="E245" s="36"/>
      <c r="F245" s="48"/>
    </row>
    <row r="246" spans="1:6" ht="14.25" customHeight="1" thickBot="1" x14ac:dyDescent="0.3">
      <c r="A246" s="3"/>
      <c r="B246" s="104"/>
      <c r="C246" s="91"/>
      <c r="D246" s="73" t="s">
        <v>15</v>
      </c>
      <c r="E246" s="61"/>
      <c r="F246" s="50"/>
    </row>
    <row r="247" spans="1:6" ht="14.25" customHeight="1" thickTop="1" thickBot="1" x14ac:dyDescent="0.3">
      <c r="A247" s="3"/>
      <c r="B247" s="105"/>
      <c r="C247" s="97"/>
      <c r="D247" s="71" t="s">
        <v>3</v>
      </c>
      <c r="E247" s="11">
        <f>SUM(E245:E246)</f>
        <v>0</v>
      </c>
      <c r="F247" s="49"/>
    </row>
    <row r="248" spans="1:6" ht="14.25" customHeight="1" thickTop="1" thickBot="1" x14ac:dyDescent="0.3">
      <c r="A248" s="3">
        <v>9.06</v>
      </c>
      <c r="B248" s="103">
        <v>76</v>
      </c>
      <c r="C248" s="102" t="s">
        <v>44</v>
      </c>
      <c r="D248" s="70" t="s">
        <v>14</v>
      </c>
      <c r="E248" s="62"/>
      <c r="F248" s="48"/>
    </row>
    <row r="249" spans="1:6" ht="14.25" customHeight="1" thickBot="1" x14ac:dyDescent="0.3">
      <c r="A249" s="3"/>
      <c r="B249" s="104"/>
      <c r="C249" s="91"/>
      <c r="D249" s="70" t="s">
        <v>15</v>
      </c>
      <c r="E249" s="62"/>
      <c r="F249" s="48"/>
    </row>
    <row r="250" spans="1:6" ht="14.25" customHeight="1" thickBot="1" x14ac:dyDescent="0.3">
      <c r="A250" s="3"/>
      <c r="B250" s="105"/>
      <c r="C250" s="97"/>
      <c r="D250" s="71" t="s">
        <v>3</v>
      </c>
      <c r="E250" s="39">
        <f>SUM(E248:E249)</f>
        <v>0</v>
      </c>
      <c r="F250" s="49"/>
    </row>
    <row r="251" spans="1:6" ht="14.25" customHeight="1" thickTop="1" thickBot="1" x14ac:dyDescent="0.3">
      <c r="A251" s="3">
        <v>9.07</v>
      </c>
      <c r="B251" s="101">
        <v>77</v>
      </c>
      <c r="C251" s="102" t="s">
        <v>55</v>
      </c>
      <c r="D251" s="70" t="s">
        <v>14</v>
      </c>
      <c r="E251" s="62"/>
      <c r="F251" s="48"/>
    </row>
    <row r="252" spans="1:6" ht="14.25" customHeight="1" thickBot="1" x14ac:dyDescent="0.3">
      <c r="A252" s="3"/>
      <c r="B252" s="93"/>
      <c r="C252" s="91"/>
      <c r="D252" s="70" t="s">
        <v>15</v>
      </c>
      <c r="E252" s="62"/>
      <c r="F252" s="48"/>
    </row>
    <row r="253" spans="1:6" ht="14.25" customHeight="1" thickBot="1" x14ac:dyDescent="0.3">
      <c r="A253" s="3"/>
      <c r="B253" s="96"/>
      <c r="C253" s="97"/>
      <c r="D253" s="71" t="s">
        <v>3</v>
      </c>
      <c r="E253" s="39">
        <f>SUM(E251:E252)</f>
        <v>0</v>
      </c>
      <c r="F253" s="49"/>
    </row>
    <row r="254" spans="1:6" ht="14.25" customHeight="1" thickTop="1" thickBot="1" x14ac:dyDescent="0.3">
      <c r="A254" s="3">
        <v>9.08</v>
      </c>
      <c r="B254" s="103">
        <v>78</v>
      </c>
      <c r="C254" s="114" t="s">
        <v>87</v>
      </c>
      <c r="D254" s="70" t="s">
        <v>14</v>
      </c>
      <c r="E254" s="62"/>
      <c r="F254" s="43"/>
    </row>
    <row r="255" spans="1:6" ht="14.25" customHeight="1" thickBot="1" x14ac:dyDescent="0.3">
      <c r="A255" s="3"/>
      <c r="B255" s="104"/>
      <c r="C255" s="109"/>
      <c r="D255" s="70" t="s">
        <v>15</v>
      </c>
      <c r="E255" s="62"/>
      <c r="F255" s="43"/>
    </row>
    <row r="256" spans="1:6" ht="14.25" customHeight="1" thickBot="1" x14ac:dyDescent="0.3">
      <c r="A256" s="3"/>
      <c r="B256" s="105"/>
      <c r="C256" s="110"/>
      <c r="D256" s="71" t="s">
        <v>3</v>
      </c>
      <c r="E256" s="63">
        <v>0</v>
      </c>
      <c r="F256" s="37"/>
    </row>
    <row r="257" spans="1:6" ht="21.9" customHeight="1" thickTop="1" thickBot="1" x14ac:dyDescent="0.3">
      <c r="A257" s="2">
        <v>10</v>
      </c>
      <c r="B257" s="130" t="s">
        <v>70</v>
      </c>
      <c r="C257" s="131"/>
      <c r="D257" s="131"/>
      <c r="E257" s="131"/>
      <c r="F257" s="132"/>
    </row>
    <row r="258" spans="1:6" ht="14.25" customHeight="1" thickTop="1" thickBot="1" x14ac:dyDescent="0.3">
      <c r="A258" s="3">
        <v>10.01</v>
      </c>
      <c r="B258" s="95">
        <v>79</v>
      </c>
      <c r="C258" s="90" t="s">
        <v>16</v>
      </c>
      <c r="D258" s="70" t="s">
        <v>14</v>
      </c>
      <c r="E258" s="36"/>
      <c r="F258" s="48"/>
    </row>
    <row r="259" spans="1:6" ht="14.25" customHeight="1" thickBot="1" x14ac:dyDescent="0.3">
      <c r="A259" s="3"/>
      <c r="B259" s="93"/>
      <c r="C259" s="91"/>
      <c r="D259" s="70" t="s">
        <v>15</v>
      </c>
      <c r="E259" s="36"/>
      <c r="F259" s="48"/>
    </row>
    <row r="260" spans="1:6" ht="14.25" customHeight="1" thickBot="1" x14ac:dyDescent="0.3">
      <c r="A260" s="3"/>
      <c r="B260" s="96"/>
      <c r="C260" s="97"/>
      <c r="D260" s="71" t="s">
        <v>3</v>
      </c>
      <c r="E260" s="11">
        <f>SUM(E258:E259)</f>
        <v>0</v>
      </c>
      <c r="F260" s="49"/>
    </row>
    <row r="261" spans="1:6" ht="14.25" customHeight="1" thickTop="1" thickBot="1" x14ac:dyDescent="0.3">
      <c r="A261" s="3">
        <v>10.02</v>
      </c>
      <c r="B261" s="101">
        <v>80</v>
      </c>
      <c r="C261" s="102" t="s">
        <v>18</v>
      </c>
      <c r="D261" s="70" t="s">
        <v>14</v>
      </c>
      <c r="E261" s="36"/>
      <c r="F261" s="48"/>
    </row>
    <row r="262" spans="1:6" ht="14.25" customHeight="1" thickBot="1" x14ac:dyDescent="0.3">
      <c r="A262" s="3"/>
      <c r="B262" s="93"/>
      <c r="C262" s="91"/>
      <c r="D262" s="70" t="s">
        <v>15</v>
      </c>
      <c r="E262" s="36"/>
      <c r="F262" s="48"/>
    </row>
    <row r="263" spans="1:6" ht="14.25" customHeight="1" thickBot="1" x14ac:dyDescent="0.3">
      <c r="A263" s="3"/>
      <c r="B263" s="96"/>
      <c r="C263" s="97"/>
      <c r="D263" s="71" t="s">
        <v>3</v>
      </c>
      <c r="E263" s="11">
        <f>SUM(E261:E262)</f>
        <v>0</v>
      </c>
      <c r="F263" s="49"/>
    </row>
    <row r="264" spans="1:6" ht="14.25" customHeight="1" thickTop="1" thickBot="1" x14ac:dyDescent="0.3">
      <c r="A264" s="3">
        <v>10.029999999999999</v>
      </c>
      <c r="B264" s="101">
        <v>81</v>
      </c>
      <c r="C264" s="102" t="s">
        <v>21</v>
      </c>
      <c r="D264" s="70" t="s">
        <v>14</v>
      </c>
      <c r="E264" s="36"/>
      <c r="F264" s="48"/>
    </row>
    <row r="265" spans="1:6" ht="14.25" customHeight="1" thickBot="1" x14ac:dyDescent="0.3">
      <c r="A265" s="3"/>
      <c r="B265" s="93"/>
      <c r="C265" s="91"/>
      <c r="D265" s="70" t="s">
        <v>15</v>
      </c>
      <c r="E265" s="36"/>
      <c r="F265" s="48"/>
    </row>
    <row r="266" spans="1:6" ht="14.25" customHeight="1" thickBot="1" x14ac:dyDescent="0.3">
      <c r="A266" s="3"/>
      <c r="B266" s="96"/>
      <c r="C266" s="97"/>
      <c r="D266" s="71" t="s">
        <v>3</v>
      </c>
      <c r="E266" s="11">
        <f>SUM(E264:E265)</f>
        <v>0</v>
      </c>
      <c r="F266" s="49"/>
    </row>
    <row r="267" spans="1:6" ht="14.25" customHeight="1" thickTop="1" thickBot="1" x14ac:dyDescent="0.3">
      <c r="A267" s="3">
        <v>10.039999999999999</v>
      </c>
      <c r="B267" s="101">
        <v>82</v>
      </c>
      <c r="C267" s="102" t="s">
        <v>59</v>
      </c>
      <c r="D267" s="70" t="s">
        <v>14</v>
      </c>
      <c r="E267" s="36"/>
      <c r="F267" s="48"/>
    </row>
    <row r="268" spans="1:6" ht="14.25" customHeight="1" thickBot="1" x14ac:dyDescent="0.3">
      <c r="A268" s="3"/>
      <c r="B268" s="93"/>
      <c r="C268" s="91"/>
      <c r="D268" s="70" t="s">
        <v>15</v>
      </c>
      <c r="E268" s="36"/>
      <c r="F268" s="48"/>
    </row>
    <row r="269" spans="1:6" ht="14.25" customHeight="1" thickBot="1" x14ac:dyDescent="0.3">
      <c r="A269" s="3"/>
      <c r="B269" s="96"/>
      <c r="C269" s="97"/>
      <c r="D269" s="71" t="s">
        <v>3</v>
      </c>
      <c r="E269" s="11">
        <f>SUM(E267:E268)</f>
        <v>0</v>
      </c>
      <c r="F269" s="49"/>
    </row>
    <row r="270" spans="1:6" ht="14.25" customHeight="1" thickTop="1" thickBot="1" x14ac:dyDescent="0.3">
      <c r="A270" s="3">
        <v>10.050000000000001</v>
      </c>
      <c r="B270" s="103">
        <v>83</v>
      </c>
      <c r="C270" s="125" t="s">
        <v>43</v>
      </c>
      <c r="D270" s="70" t="s">
        <v>14</v>
      </c>
      <c r="E270" s="36"/>
      <c r="F270" s="48"/>
    </row>
    <row r="271" spans="1:6" ht="14.25" customHeight="1" thickBot="1" x14ac:dyDescent="0.3">
      <c r="A271" s="3"/>
      <c r="B271" s="104"/>
      <c r="C271" s="117"/>
      <c r="D271" s="70" t="s">
        <v>15</v>
      </c>
      <c r="E271" s="36"/>
      <c r="F271" s="48"/>
    </row>
    <row r="272" spans="1:6" ht="14.25" customHeight="1" thickBot="1" x14ac:dyDescent="0.3">
      <c r="A272" s="3"/>
      <c r="B272" s="105"/>
      <c r="C272" s="126"/>
      <c r="D272" s="71" t="s">
        <v>3</v>
      </c>
      <c r="E272" s="11">
        <f>SUM(E270:E271)</f>
        <v>0</v>
      </c>
      <c r="F272" s="49"/>
    </row>
    <row r="273" spans="1:6" ht="14.25" customHeight="1" thickTop="1" thickBot="1" x14ac:dyDescent="0.3">
      <c r="A273" s="3">
        <v>10.06</v>
      </c>
      <c r="B273" s="103">
        <v>84</v>
      </c>
      <c r="C273" s="125" t="s">
        <v>44</v>
      </c>
      <c r="D273" s="70" t="s">
        <v>14</v>
      </c>
      <c r="E273" s="62"/>
      <c r="F273" s="48"/>
    </row>
    <row r="274" spans="1:6" ht="14.25" customHeight="1" thickBot="1" x14ac:dyDescent="0.3">
      <c r="A274" s="3"/>
      <c r="B274" s="104"/>
      <c r="C274" s="117"/>
      <c r="D274" s="70" t="s">
        <v>15</v>
      </c>
      <c r="E274" s="62"/>
      <c r="F274" s="48"/>
    </row>
    <row r="275" spans="1:6" ht="14.25" customHeight="1" thickBot="1" x14ac:dyDescent="0.3">
      <c r="A275" s="3"/>
      <c r="B275" s="105"/>
      <c r="C275" s="126"/>
      <c r="D275" s="71" t="s">
        <v>3</v>
      </c>
      <c r="E275" s="39">
        <f>SUM(E273:E274)</f>
        <v>0</v>
      </c>
      <c r="F275" s="49"/>
    </row>
    <row r="276" spans="1:6" ht="14.25" customHeight="1" thickTop="1" thickBot="1" x14ac:dyDescent="0.3">
      <c r="A276" s="3">
        <v>10.07</v>
      </c>
      <c r="B276" s="101">
        <v>85</v>
      </c>
      <c r="C276" s="102" t="s">
        <v>55</v>
      </c>
      <c r="D276" s="70" t="s">
        <v>14</v>
      </c>
      <c r="E276" s="62"/>
      <c r="F276" s="48"/>
    </row>
    <row r="277" spans="1:6" ht="14.25" customHeight="1" thickBot="1" x14ac:dyDescent="0.3">
      <c r="A277" s="3"/>
      <c r="B277" s="93"/>
      <c r="C277" s="91"/>
      <c r="D277" s="70" t="s">
        <v>15</v>
      </c>
      <c r="E277" s="62"/>
      <c r="F277" s="48"/>
    </row>
    <row r="278" spans="1:6" ht="14.25" customHeight="1" thickBot="1" x14ac:dyDescent="0.3">
      <c r="A278" s="3"/>
      <c r="B278" s="94"/>
      <c r="C278" s="92"/>
      <c r="D278" s="71" t="s">
        <v>3</v>
      </c>
      <c r="E278" s="39">
        <f>SUM(E276:E277)</f>
        <v>0</v>
      </c>
      <c r="F278" s="49"/>
    </row>
    <row r="279" spans="1:6" ht="14.25" customHeight="1" thickTop="1" thickBot="1" x14ac:dyDescent="0.3">
      <c r="A279" s="3">
        <v>10.08</v>
      </c>
      <c r="B279" s="106">
        <v>86</v>
      </c>
      <c r="C279" s="108" t="s">
        <v>87</v>
      </c>
      <c r="D279" s="70" t="s">
        <v>14</v>
      </c>
      <c r="E279" s="62"/>
      <c r="F279" s="43"/>
    </row>
    <row r="280" spans="1:6" ht="14.25" customHeight="1" thickBot="1" x14ac:dyDescent="0.3">
      <c r="A280" s="3"/>
      <c r="B280" s="104"/>
      <c r="C280" s="109"/>
      <c r="D280" s="70" t="s">
        <v>15</v>
      </c>
      <c r="E280" s="62"/>
      <c r="F280" s="43"/>
    </row>
    <row r="281" spans="1:6" ht="14.25" customHeight="1" thickBot="1" x14ac:dyDescent="0.3">
      <c r="A281" s="3"/>
      <c r="B281" s="105"/>
      <c r="C281" s="110"/>
      <c r="D281" s="71" t="s">
        <v>3</v>
      </c>
      <c r="E281" s="63">
        <v>0</v>
      </c>
      <c r="F281" s="37"/>
    </row>
    <row r="282" spans="1:6" ht="21.9" customHeight="1" thickTop="1" thickBot="1" x14ac:dyDescent="0.3">
      <c r="A282" s="2">
        <v>11</v>
      </c>
      <c r="B282" s="98" t="s">
        <v>4</v>
      </c>
      <c r="C282" s="99"/>
      <c r="D282" s="99"/>
      <c r="E282" s="99"/>
      <c r="F282" s="100"/>
    </row>
    <row r="283" spans="1:6" ht="14.25" customHeight="1" thickTop="1" thickBot="1" x14ac:dyDescent="0.3">
      <c r="A283" s="3">
        <v>11.01</v>
      </c>
      <c r="B283" s="103">
        <v>87</v>
      </c>
      <c r="C283" s="102" t="s">
        <v>39</v>
      </c>
      <c r="D283" s="70" t="s">
        <v>14</v>
      </c>
      <c r="E283" s="156">
        <v>132</v>
      </c>
      <c r="F283" s="48"/>
    </row>
    <row r="284" spans="1:6" ht="14.25" customHeight="1" thickBot="1" x14ac:dyDescent="0.3">
      <c r="A284" s="3"/>
      <c r="B284" s="104"/>
      <c r="C284" s="91"/>
      <c r="D284" s="70" t="s">
        <v>15</v>
      </c>
      <c r="E284" s="156">
        <v>4</v>
      </c>
      <c r="F284" s="48"/>
    </row>
    <row r="285" spans="1:6" ht="14.25" customHeight="1" thickBot="1" x14ac:dyDescent="0.3">
      <c r="A285" s="3"/>
      <c r="B285" s="105"/>
      <c r="C285" s="97"/>
      <c r="D285" s="71" t="s">
        <v>3</v>
      </c>
      <c r="E285" s="11">
        <f>SUM(E283:E284)</f>
        <v>136</v>
      </c>
      <c r="F285" s="49"/>
    </row>
    <row r="286" spans="1:6" ht="14.25" customHeight="1" thickTop="1" thickBot="1" x14ac:dyDescent="0.3">
      <c r="A286" s="3">
        <v>11.02</v>
      </c>
      <c r="B286" s="103">
        <v>88</v>
      </c>
      <c r="C286" s="102" t="s">
        <v>49</v>
      </c>
      <c r="D286" s="70" t="s">
        <v>14</v>
      </c>
      <c r="E286" s="156">
        <v>132</v>
      </c>
      <c r="F286" s="48"/>
    </row>
    <row r="287" spans="1:6" ht="14.25" customHeight="1" thickBot="1" x14ac:dyDescent="0.3">
      <c r="A287" s="3"/>
      <c r="B287" s="104"/>
      <c r="C287" s="91"/>
      <c r="D287" s="70" t="s">
        <v>15</v>
      </c>
      <c r="E287" s="156">
        <v>4</v>
      </c>
      <c r="F287" s="48"/>
    </row>
    <row r="288" spans="1:6" ht="14.25" customHeight="1" thickBot="1" x14ac:dyDescent="0.3">
      <c r="A288" s="3"/>
      <c r="B288" s="105"/>
      <c r="C288" s="97"/>
      <c r="D288" s="71" t="s">
        <v>3</v>
      </c>
      <c r="E288" s="11">
        <f>SUM(E286:E287)</f>
        <v>136</v>
      </c>
      <c r="F288" s="49"/>
    </row>
    <row r="289" spans="1:6" ht="14.25" customHeight="1" thickTop="1" thickBot="1" x14ac:dyDescent="0.3">
      <c r="A289" s="3">
        <v>11.03</v>
      </c>
      <c r="B289" s="103">
        <v>89</v>
      </c>
      <c r="C289" s="114" t="s">
        <v>81</v>
      </c>
      <c r="D289" s="70" t="s">
        <v>14</v>
      </c>
      <c r="E289" s="156">
        <v>132</v>
      </c>
      <c r="F289" s="48"/>
    </row>
    <row r="290" spans="1:6" ht="14.25" customHeight="1" thickBot="1" x14ac:dyDescent="0.3">
      <c r="A290" s="3"/>
      <c r="B290" s="104"/>
      <c r="C290" s="109"/>
      <c r="D290" s="70" t="s">
        <v>15</v>
      </c>
      <c r="E290" s="156">
        <v>4</v>
      </c>
      <c r="F290" s="48"/>
    </row>
    <row r="291" spans="1:6" ht="14.25" customHeight="1" thickBot="1" x14ac:dyDescent="0.3">
      <c r="A291" s="3"/>
      <c r="B291" s="105"/>
      <c r="C291" s="110"/>
      <c r="D291" s="71" t="s">
        <v>3</v>
      </c>
      <c r="E291" s="11">
        <f>SUM(E289:E290)</f>
        <v>136</v>
      </c>
      <c r="F291" s="49"/>
    </row>
    <row r="292" spans="1:6" ht="14.25" customHeight="1" thickTop="1" thickBot="1" x14ac:dyDescent="0.3">
      <c r="A292" s="3">
        <v>11.04</v>
      </c>
      <c r="B292" s="103">
        <v>90</v>
      </c>
      <c r="C292" s="114" t="s">
        <v>82</v>
      </c>
      <c r="D292" s="70" t="s">
        <v>14</v>
      </c>
      <c r="E292" s="156">
        <v>132</v>
      </c>
      <c r="F292" s="48"/>
    </row>
    <row r="293" spans="1:6" ht="14.25" customHeight="1" thickBot="1" x14ac:dyDescent="0.3">
      <c r="A293" s="3"/>
      <c r="B293" s="104"/>
      <c r="C293" s="109"/>
      <c r="D293" s="70" t="s">
        <v>15</v>
      </c>
      <c r="E293" s="156">
        <v>4</v>
      </c>
      <c r="F293" s="48"/>
    </row>
    <row r="294" spans="1:6" ht="14.25" customHeight="1" thickBot="1" x14ac:dyDescent="0.3">
      <c r="A294" s="3"/>
      <c r="B294" s="105"/>
      <c r="C294" s="110"/>
      <c r="D294" s="71" t="s">
        <v>3</v>
      </c>
      <c r="E294" s="11">
        <f>SUM(E292:E293)</f>
        <v>136</v>
      </c>
      <c r="F294" s="49"/>
    </row>
    <row r="295" spans="1:6" ht="14.25" customHeight="1" thickTop="1" thickBot="1" x14ac:dyDescent="0.3">
      <c r="A295" s="3">
        <v>11.05</v>
      </c>
      <c r="B295" s="103">
        <v>91</v>
      </c>
      <c r="C295" s="114" t="s">
        <v>83</v>
      </c>
      <c r="D295" s="70" t="s">
        <v>14</v>
      </c>
      <c r="E295" s="36"/>
      <c r="F295" s="48"/>
    </row>
    <row r="296" spans="1:6" ht="14.25" customHeight="1" thickBot="1" x14ac:dyDescent="0.3">
      <c r="A296" s="3"/>
      <c r="B296" s="104"/>
      <c r="C296" s="109"/>
      <c r="D296" s="70" t="s">
        <v>15</v>
      </c>
      <c r="E296" s="36"/>
      <c r="F296" s="48"/>
    </row>
    <row r="297" spans="1:6" ht="14.25" customHeight="1" thickBot="1" x14ac:dyDescent="0.3">
      <c r="A297" s="3"/>
      <c r="B297" s="105"/>
      <c r="C297" s="110"/>
      <c r="D297" s="71" t="s">
        <v>3</v>
      </c>
      <c r="E297" s="11">
        <f>SUM(E295:E296)</f>
        <v>0</v>
      </c>
      <c r="F297" s="49"/>
    </row>
    <row r="298" spans="1:6" ht="14.25" customHeight="1" thickTop="1" thickBot="1" x14ac:dyDescent="0.3">
      <c r="A298" s="3">
        <v>11.06</v>
      </c>
      <c r="B298" s="103">
        <v>92</v>
      </c>
      <c r="C298" s="102" t="s">
        <v>50</v>
      </c>
      <c r="D298" s="70" t="s">
        <v>14</v>
      </c>
      <c r="E298" s="36"/>
      <c r="F298" s="48"/>
    </row>
    <row r="299" spans="1:6" ht="14.25" customHeight="1" thickBot="1" x14ac:dyDescent="0.3">
      <c r="A299" s="3"/>
      <c r="B299" s="104"/>
      <c r="C299" s="91"/>
      <c r="D299" s="70" t="s">
        <v>15</v>
      </c>
      <c r="E299" s="36"/>
      <c r="F299" s="48"/>
    </row>
    <row r="300" spans="1:6" ht="14.25" customHeight="1" thickBot="1" x14ac:dyDescent="0.3">
      <c r="A300" s="3"/>
      <c r="B300" s="105"/>
      <c r="C300" s="97"/>
      <c r="D300" s="71" t="s">
        <v>3</v>
      </c>
      <c r="E300" s="11">
        <f>SUM(E298:E299)</f>
        <v>0</v>
      </c>
      <c r="F300" s="49"/>
    </row>
    <row r="301" spans="1:6" ht="14.25" customHeight="1" thickTop="1" thickBot="1" x14ac:dyDescent="0.3">
      <c r="A301" s="3">
        <v>11.07</v>
      </c>
      <c r="B301" s="103">
        <v>93</v>
      </c>
      <c r="C301" s="102" t="s">
        <v>51</v>
      </c>
      <c r="D301" s="70" t="s">
        <v>14</v>
      </c>
      <c r="E301" s="62"/>
      <c r="F301" s="48"/>
    </row>
    <row r="302" spans="1:6" ht="14.25" customHeight="1" thickBot="1" x14ac:dyDescent="0.3">
      <c r="A302" s="3"/>
      <c r="B302" s="104"/>
      <c r="C302" s="91"/>
      <c r="D302" s="70" t="s">
        <v>15</v>
      </c>
      <c r="E302" s="62"/>
      <c r="F302" s="48"/>
    </row>
    <row r="303" spans="1:6" ht="14.25" customHeight="1" thickBot="1" x14ac:dyDescent="0.3">
      <c r="A303" s="3"/>
      <c r="B303" s="105"/>
      <c r="C303" s="97"/>
      <c r="D303" s="71" t="s">
        <v>3</v>
      </c>
      <c r="E303" s="39">
        <f>SUM(E301:E302)</f>
        <v>0</v>
      </c>
      <c r="F303" s="49"/>
    </row>
    <row r="304" spans="1:6" ht="14.25" customHeight="1" thickTop="1" thickBot="1" x14ac:dyDescent="0.3">
      <c r="A304" s="3">
        <v>11.08</v>
      </c>
      <c r="B304" s="103">
        <v>94</v>
      </c>
      <c r="C304" s="102" t="s">
        <v>55</v>
      </c>
      <c r="D304" s="75" t="s">
        <v>14</v>
      </c>
      <c r="E304" s="64"/>
      <c r="F304" s="76"/>
    </row>
    <row r="305" spans="1:6" ht="14.25" customHeight="1" thickBot="1" x14ac:dyDescent="0.3">
      <c r="A305" s="3"/>
      <c r="B305" s="104"/>
      <c r="C305" s="91"/>
      <c r="D305" s="70" t="s">
        <v>15</v>
      </c>
      <c r="E305" s="62"/>
      <c r="F305" s="48"/>
    </row>
    <row r="306" spans="1:6" ht="14.25" customHeight="1" thickBot="1" x14ac:dyDescent="0.3">
      <c r="A306" s="3"/>
      <c r="B306" s="105"/>
      <c r="C306" s="97"/>
      <c r="D306" s="71" t="s">
        <v>3</v>
      </c>
      <c r="E306" s="39">
        <f>SUM(E304:E305)</f>
        <v>0</v>
      </c>
      <c r="F306" s="49"/>
    </row>
    <row r="307" spans="1:6" ht="14.25" customHeight="1" thickTop="1" thickBot="1" x14ac:dyDescent="0.3">
      <c r="A307" s="3">
        <v>11.09</v>
      </c>
      <c r="B307" s="104">
        <v>95</v>
      </c>
      <c r="C307" s="91" t="s">
        <v>92</v>
      </c>
      <c r="D307" s="70" t="s">
        <v>14</v>
      </c>
      <c r="E307" s="62">
        <v>0.2</v>
      </c>
      <c r="F307" s="43"/>
    </row>
    <row r="308" spans="1:6" ht="14.25" customHeight="1" thickBot="1" x14ac:dyDescent="0.3">
      <c r="A308" s="3"/>
      <c r="B308" s="104"/>
      <c r="C308" s="91"/>
      <c r="D308" s="70" t="s">
        <v>15</v>
      </c>
      <c r="E308" s="62">
        <v>0.2</v>
      </c>
      <c r="F308" s="43"/>
    </row>
    <row r="309" spans="1:6" ht="14.25" customHeight="1" thickBot="1" x14ac:dyDescent="0.3">
      <c r="A309" s="3"/>
      <c r="B309" s="105"/>
      <c r="C309" s="97"/>
      <c r="D309" s="71" t="s">
        <v>3</v>
      </c>
      <c r="E309" s="63">
        <v>0.2</v>
      </c>
      <c r="F309" s="37"/>
    </row>
    <row r="310" spans="1:6" ht="21.9" customHeight="1" thickTop="1" thickBot="1" x14ac:dyDescent="0.3">
      <c r="A310" s="2">
        <v>12</v>
      </c>
      <c r="B310" s="122" t="s">
        <v>5</v>
      </c>
      <c r="C310" s="123"/>
      <c r="D310" s="123"/>
      <c r="E310" s="123"/>
      <c r="F310" s="124"/>
    </row>
    <row r="311" spans="1:6" ht="14.25" customHeight="1" thickTop="1" thickBot="1" x14ac:dyDescent="0.3">
      <c r="A311" s="3">
        <v>12.01</v>
      </c>
      <c r="B311" s="93">
        <v>96</v>
      </c>
      <c r="C311" s="91" t="s">
        <v>71</v>
      </c>
      <c r="D311" s="70" t="s">
        <v>14</v>
      </c>
      <c r="E311" s="41" t="e">
        <f>E24+E49+E74+E102+E127+E164+#REF!+E217+E242+E267+E295</f>
        <v>#REF!</v>
      </c>
      <c r="F311" s="43"/>
    </row>
    <row r="312" spans="1:6" ht="14.25" customHeight="1" thickBot="1" x14ac:dyDescent="0.3">
      <c r="A312" s="3"/>
      <c r="B312" s="93"/>
      <c r="C312" s="91"/>
      <c r="D312" s="70" t="s">
        <v>15</v>
      </c>
      <c r="E312" s="41">
        <f>E25+E50+E75+E103+E128+E165+E192+E218+E243+E268+E296</f>
        <v>0</v>
      </c>
      <c r="F312" s="43"/>
    </row>
    <row r="313" spans="1:6" ht="14.25" customHeight="1" thickBot="1" x14ac:dyDescent="0.3">
      <c r="A313" s="3"/>
      <c r="B313" s="96"/>
      <c r="C313" s="97"/>
      <c r="D313" s="71" t="s">
        <v>3</v>
      </c>
      <c r="E313" s="11" t="e">
        <f>SUM(E311:E312)</f>
        <v>#REF!</v>
      </c>
      <c r="F313" s="44"/>
    </row>
    <row r="314" spans="1:6" ht="14.25" customHeight="1" thickTop="1" thickBot="1" x14ac:dyDescent="0.3">
      <c r="A314" s="3">
        <v>12.02</v>
      </c>
      <c r="B314" s="101">
        <v>97</v>
      </c>
      <c r="C314" s="102" t="s">
        <v>52</v>
      </c>
      <c r="D314" s="70" t="s">
        <v>14</v>
      </c>
      <c r="E314" s="41">
        <f>E27+E52+E77+E105+E130+E167+E195+E220+E245+E270+E298</f>
        <v>0</v>
      </c>
      <c r="F314" s="43"/>
    </row>
    <row r="315" spans="1:6" ht="14.25" customHeight="1" thickBot="1" x14ac:dyDescent="0.3">
      <c r="A315" s="3"/>
      <c r="B315" s="93"/>
      <c r="C315" s="91"/>
      <c r="D315" s="70" t="s">
        <v>15</v>
      </c>
      <c r="E315" s="41">
        <f>E28+E53+E78+E106+E131+E168+E196+E221+E246+E271+E299</f>
        <v>0</v>
      </c>
      <c r="F315" s="43"/>
    </row>
    <row r="316" spans="1:6" ht="14.25" customHeight="1" thickBot="1" x14ac:dyDescent="0.3">
      <c r="A316" s="3"/>
      <c r="B316" s="96"/>
      <c r="C316" s="97"/>
      <c r="D316" s="71" t="s">
        <v>3</v>
      </c>
      <c r="E316" s="11">
        <f>SUM(E314:E315)</f>
        <v>0</v>
      </c>
      <c r="F316" s="44"/>
    </row>
    <row r="317" spans="1:6" ht="14.25" customHeight="1" thickTop="1" thickBot="1" x14ac:dyDescent="0.3">
      <c r="A317" s="3">
        <v>12.03</v>
      </c>
      <c r="B317" s="101">
        <v>98</v>
      </c>
      <c r="C317" s="102" t="s">
        <v>53</v>
      </c>
      <c r="D317" s="70" t="s">
        <v>14</v>
      </c>
      <c r="E317" s="42">
        <f>E30+E55+E80+E108+E133+E170+E198+E223+E248+E273+E301</f>
        <v>0</v>
      </c>
      <c r="F317" s="43"/>
    </row>
    <row r="318" spans="1:6" ht="14.25" customHeight="1" thickBot="1" x14ac:dyDescent="0.3">
      <c r="A318" s="3"/>
      <c r="B318" s="93"/>
      <c r="C318" s="91"/>
      <c r="D318" s="70" t="s">
        <v>15</v>
      </c>
      <c r="E318" s="42">
        <f>E31+E56+E81+E109+E134+E171+E199+E224+E249+E274+E302</f>
        <v>0</v>
      </c>
      <c r="F318" s="43"/>
    </row>
    <row r="319" spans="1:6" ht="14.25" customHeight="1" thickBot="1" x14ac:dyDescent="0.3">
      <c r="A319" s="3"/>
      <c r="B319" s="96"/>
      <c r="C319" s="91"/>
      <c r="D319" s="72" t="s">
        <v>3</v>
      </c>
      <c r="E319" s="39">
        <f>SUM(E317:E318)</f>
        <v>0</v>
      </c>
      <c r="F319" s="37"/>
    </row>
    <row r="320" spans="1:6" ht="14.25" customHeight="1" thickTop="1" thickBot="1" x14ac:dyDescent="0.3">
      <c r="A320" s="3">
        <v>12.04</v>
      </c>
      <c r="B320" s="101">
        <v>99</v>
      </c>
      <c r="C320" s="145" t="s">
        <v>72</v>
      </c>
      <c r="D320" s="77" t="s">
        <v>14</v>
      </c>
      <c r="E320" s="42">
        <f>E33+E58+E83+E111+E136+E173+E201+E226+E251+E276+E304</f>
        <v>0</v>
      </c>
      <c r="F320" s="45"/>
    </row>
    <row r="321" spans="1:16" ht="14.25" customHeight="1" thickBot="1" x14ac:dyDescent="0.3">
      <c r="A321" s="3"/>
      <c r="B321" s="93"/>
      <c r="C321" s="91"/>
      <c r="D321" s="70" t="s">
        <v>15</v>
      </c>
      <c r="E321" s="42">
        <f>E34+E59+E84+E112+E137+E174+E202+E227+E252+E277+E305</f>
        <v>0</v>
      </c>
      <c r="F321" s="46"/>
    </row>
    <row r="322" spans="1:16" ht="14.25" customHeight="1" thickBot="1" x14ac:dyDescent="0.3">
      <c r="A322" s="3"/>
      <c r="B322" s="93"/>
      <c r="C322" s="91"/>
      <c r="D322" s="72" t="s">
        <v>3</v>
      </c>
      <c r="E322" s="40">
        <f>SUM(E320:E321)</f>
        <v>0</v>
      </c>
      <c r="F322" s="47"/>
    </row>
    <row r="323" spans="1:16" ht="21.9" customHeight="1" thickTop="1" thickBot="1" x14ac:dyDescent="0.3">
      <c r="A323" s="2">
        <v>13</v>
      </c>
      <c r="B323" s="86" t="s">
        <v>40</v>
      </c>
      <c r="C323" s="87"/>
      <c r="D323" s="87"/>
      <c r="E323" s="87"/>
      <c r="F323" s="88"/>
      <c r="G323" s="142" t="s">
        <v>41</v>
      </c>
      <c r="H323" s="143"/>
      <c r="I323" s="143"/>
      <c r="J323" s="143"/>
      <c r="K323" s="143"/>
      <c r="L323" s="143"/>
      <c r="M323" s="143"/>
      <c r="N323" s="143"/>
      <c r="O323" s="143"/>
      <c r="P323" s="144"/>
    </row>
    <row r="324" spans="1:16" ht="14.25" customHeight="1" thickTop="1" thickBot="1" x14ac:dyDescent="0.3">
      <c r="A324" s="3">
        <v>13.01</v>
      </c>
      <c r="B324" s="93">
        <v>1</v>
      </c>
      <c r="C324" s="91" t="s">
        <v>93</v>
      </c>
      <c r="D324" s="70" t="s">
        <v>14</v>
      </c>
      <c r="E324" s="36"/>
      <c r="F324" s="43"/>
    </row>
    <row r="325" spans="1:16" ht="14.25" customHeight="1" thickBot="1" x14ac:dyDescent="0.3">
      <c r="A325" s="3"/>
      <c r="B325" s="93"/>
      <c r="C325" s="91"/>
      <c r="D325" s="70" t="s">
        <v>15</v>
      </c>
      <c r="E325" s="36"/>
      <c r="F325" s="43"/>
    </row>
    <row r="326" spans="1:16" ht="20.25" customHeight="1" thickBot="1" x14ac:dyDescent="0.3">
      <c r="A326" s="3"/>
      <c r="B326" s="96"/>
      <c r="C326" s="97"/>
      <c r="D326" s="71" t="s">
        <v>3</v>
      </c>
      <c r="E326" s="11">
        <f>SUM(E324:E325)</f>
        <v>0</v>
      </c>
      <c r="F326" s="44"/>
    </row>
    <row r="327" spans="1:16" ht="14.25" customHeight="1" thickTop="1" thickBot="1" x14ac:dyDescent="0.3">
      <c r="A327" s="3">
        <v>13.02</v>
      </c>
      <c r="B327" s="101">
        <v>2</v>
      </c>
      <c r="C327" s="102" t="s">
        <v>94</v>
      </c>
      <c r="D327" s="70" t="s">
        <v>14</v>
      </c>
      <c r="E327" s="62"/>
      <c r="F327" s="43"/>
    </row>
    <row r="328" spans="1:16" ht="14.25" customHeight="1" thickBot="1" x14ac:dyDescent="0.3">
      <c r="A328" s="3"/>
      <c r="B328" s="93"/>
      <c r="C328" s="91"/>
      <c r="D328" s="70" t="s">
        <v>15</v>
      </c>
      <c r="E328" s="62"/>
      <c r="F328" s="43"/>
    </row>
    <row r="329" spans="1:16" ht="23.25" customHeight="1" thickBot="1" x14ac:dyDescent="0.3">
      <c r="A329" s="3"/>
      <c r="B329" s="96"/>
      <c r="C329" s="97"/>
      <c r="D329" s="71" t="s">
        <v>3</v>
      </c>
      <c r="E329" s="39">
        <f>SUM(E327:E328)</f>
        <v>0</v>
      </c>
      <c r="F329" s="44"/>
    </row>
    <row r="330" spans="1:16" ht="14.25" customHeight="1" thickTop="1" x14ac:dyDescent="0.25"/>
  </sheetData>
  <sheetProtection algorithmName="SHA-512" hashValue="WCtO3TQQUkUkRjh32Y4ygCvmm4wic2fzr3XIbYiqRmMQnRmz420nR5gx/eHXyTw0vs4xTfzSjFH/P2gvQJF2hQ==" saltValue="EhcX2fUC2ADoBOSuB/xEdg==" spinCount="100000" sheet="1" formatCells="0" formatColumns="0" formatRows="0" insertHyperlinks="0" sort="0" autoFilter="0" pivotTables="0"/>
  <mergeCells count="218">
    <mergeCell ref="I12:P18"/>
    <mergeCell ref="G323:P323"/>
    <mergeCell ref="C258:C260"/>
    <mergeCell ref="B261:B263"/>
    <mergeCell ref="C261:C263"/>
    <mergeCell ref="B264:B266"/>
    <mergeCell ref="B248:B250"/>
    <mergeCell ref="B27:B29"/>
    <mergeCell ref="B36:B38"/>
    <mergeCell ref="C36:C38"/>
    <mergeCell ref="B254:B256"/>
    <mergeCell ref="C254:C256"/>
    <mergeCell ref="C264:C266"/>
    <mergeCell ref="B257:F257"/>
    <mergeCell ref="B258:B260"/>
    <mergeCell ref="B320:B322"/>
    <mergeCell ref="C320:C322"/>
    <mergeCell ref="B317:B319"/>
    <mergeCell ref="C317:C319"/>
    <mergeCell ref="C292:C294"/>
    <mergeCell ref="B276:B278"/>
    <mergeCell ref="C276:C278"/>
    <mergeCell ref="B279:B281"/>
    <mergeCell ref="C279:C281"/>
    <mergeCell ref="B14:F14"/>
    <mergeCell ref="B24:B26"/>
    <mergeCell ref="C24:C26"/>
    <mergeCell ref="C27:C29"/>
    <mergeCell ref="B30:B32"/>
    <mergeCell ref="C30:C32"/>
    <mergeCell ref="C248:C250"/>
    <mergeCell ref="B251:B253"/>
    <mergeCell ref="C251:C253"/>
    <mergeCell ref="B239:B241"/>
    <mergeCell ref="C239:C241"/>
    <mergeCell ref="B229:B231"/>
    <mergeCell ref="C229:C231"/>
    <mergeCell ref="B232:F232"/>
    <mergeCell ref="B233:B235"/>
    <mergeCell ref="C233:C235"/>
    <mergeCell ref="B236:B238"/>
    <mergeCell ref="C236:C238"/>
    <mergeCell ref="B220:B222"/>
    <mergeCell ref="C220:C222"/>
    <mergeCell ref="B223:B225"/>
    <mergeCell ref="C223:C225"/>
    <mergeCell ref="B226:B228"/>
    <mergeCell ref="C226:C228"/>
    <mergeCell ref="B267:B269"/>
    <mergeCell ref="C267:C269"/>
    <mergeCell ref="B270:B272"/>
    <mergeCell ref="C270:C272"/>
    <mergeCell ref="B273:B275"/>
    <mergeCell ref="C273:C275"/>
    <mergeCell ref="B242:B244"/>
    <mergeCell ref="C242:C244"/>
    <mergeCell ref="B245:B247"/>
    <mergeCell ref="C245:C247"/>
    <mergeCell ref="B282:F282"/>
    <mergeCell ref="B314:B316"/>
    <mergeCell ref="C314:C316"/>
    <mergeCell ref="B292:B294"/>
    <mergeCell ref="B295:B297"/>
    <mergeCell ref="B307:B309"/>
    <mergeCell ref="C307:C309"/>
    <mergeCell ref="B310:F310"/>
    <mergeCell ref="C295:C297"/>
    <mergeCell ref="B298:B300"/>
    <mergeCell ref="C298:C300"/>
    <mergeCell ref="B301:B303"/>
    <mergeCell ref="C301:C303"/>
    <mergeCell ref="B304:B306"/>
    <mergeCell ref="B283:B285"/>
    <mergeCell ref="C283:C285"/>
    <mergeCell ref="C304:C306"/>
    <mergeCell ref="B286:B288"/>
    <mergeCell ref="C286:C288"/>
    <mergeCell ref="B289:B291"/>
    <mergeCell ref="C289:C291"/>
    <mergeCell ref="B311:B313"/>
    <mergeCell ref="C311:C313"/>
    <mergeCell ref="B208:B210"/>
    <mergeCell ref="C208:C210"/>
    <mergeCell ref="B211:B213"/>
    <mergeCell ref="C211:C213"/>
    <mergeCell ref="C214:C216"/>
    <mergeCell ref="B217:B219"/>
    <mergeCell ref="C217:C219"/>
    <mergeCell ref="B214:B216"/>
    <mergeCell ref="C198:C200"/>
    <mergeCell ref="B201:B203"/>
    <mergeCell ref="C201:C203"/>
    <mergeCell ref="B204:B206"/>
    <mergeCell ref="C204:C206"/>
    <mergeCell ref="B207:F207"/>
    <mergeCell ref="B198:B200"/>
    <mergeCell ref="B189:B191"/>
    <mergeCell ref="C189:C191"/>
    <mergeCell ref="B192:B194"/>
    <mergeCell ref="C192:C194"/>
    <mergeCell ref="B195:B197"/>
    <mergeCell ref="C195:C197"/>
    <mergeCell ref="B179:F179"/>
    <mergeCell ref="B180:B182"/>
    <mergeCell ref="C180:C182"/>
    <mergeCell ref="B183:B185"/>
    <mergeCell ref="C183:C185"/>
    <mergeCell ref="B186:B188"/>
    <mergeCell ref="C186:C188"/>
    <mergeCell ref="B170:B172"/>
    <mergeCell ref="C170:C172"/>
    <mergeCell ref="B173:B175"/>
    <mergeCell ref="C173:C175"/>
    <mergeCell ref="B176:B178"/>
    <mergeCell ref="C176:C178"/>
    <mergeCell ref="B161:B163"/>
    <mergeCell ref="C161:C163"/>
    <mergeCell ref="B164:B166"/>
    <mergeCell ref="C164:C166"/>
    <mergeCell ref="B167:B169"/>
    <mergeCell ref="C167:C169"/>
    <mergeCell ref="B152:B154"/>
    <mergeCell ref="C152:C154"/>
    <mergeCell ref="B155:B157"/>
    <mergeCell ref="C155:C157"/>
    <mergeCell ref="B158:B160"/>
    <mergeCell ref="C158:C160"/>
    <mergeCell ref="B142:B144"/>
    <mergeCell ref="C142:C144"/>
    <mergeCell ref="B145:B147"/>
    <mergeCell ref="C145:C147"/>
    <mergeCell ref="B148:F148"/>
    <mergeCell ref="B149:B151"/>
    <mergeCell ref="C149:C151"/>
    <mergeCell ref="B111:B113"/>
    <mergeCell ref="C111:C113"/>
    <mergeCell ref="B133:B135"/>
    <mergeCell ref="C133:C135"/>
    <mergeCell ref="B136:B138"/>
    <mergeCell ref="C136:C138"/>
    <mergeCell ref="B139:B141"/>
    <mergeCell ref="C139:C141"/>
    <mergeCell ref="B127:B129"/>
    <mergeCell ref="C127:C129"/>
    <mergeCell ref="B130:B132"/>
    <mergeCell ref="C130:C132"/>
    <mergeCell ref="B96:B98"/>
    <mergeCell ref="C96:C98"/>
    <mergeCell ref="B99:B101"/>
    <mergeCell ref="C99:C101"/>
    <mergeCell ref="B102:B104"/>
    <mergeCell ref="B124:B126"/>
    <mergeCell ref="C124:C126"/>
    <mergeCell ref="C68:C70"/>
    <mergeCell ref="B71:B73"/>
    <mergeCell ref="C71:C73"/>
    <mergeCell ref="B80:B82"/>
    <mergeCell ref="C80:C82"/>
    <mergeCell ref="C102:C104"/>
    <mergeCell ref="B105:B107"/>
    <mergeCell ref="C105:C107"/>
    <mergeCell ref="B108:B110"/>
    <mergeCell ref="C108:C110"/>
    <mergeCell ref="B114:B116"/>
    <mergeCell ref="C114:C116"/>
    <mergeCell ref="B117:F117"/>
    <mergeCell ref="B118:B120"/>
    <mergeCell ref="C118:C120"/>
    <mergeCell ref="B121:B123"/>
    <mergeCell ref="C121:C123"/>
    <mergeCell ref="B327:B329"/>
    <mergeCell ref="C327:C329"/>
    <mergeCell ref="B324:B326"/>
    <mergeCell ref="C324:C326"/>
    <mergeCell ref="B46:B48"/>
    <mergeCell ref="B55:B57"/>
    <mergeCell ref="C55:C57"/>
    <mergeCell ref="B58:B60"/>
    <mergeCell ref="C58:C60"/>
    <mergeCell ref="B61:B63"/>
    <mergeCell ref="C61:C63"/>
    <mergeCell ref="C46:C48"/>
    <mergeCell ref="B49:B51"/>
    <mergeCell ref="C49:C51"/>
    <mergeCell ref="B52:B54"/>
    <mergeCell ref="C52:C54"/>
    <mergeCell ref="B74:B76"/>
    <mergeCell ref="C74:C76"/>
    <mergeCell ref="B77:B79"/>
    <mergeCell ref="C77:C79"/>
    <mergeCell ref="B83:B85"/>
    <mergeCell ref="C83:C85"/>
    <mergeCell ref="B86:B88"/>
    <mergeCell ref="C86:C88"/>
    <mergeCell ref="B323:F323"/>
    <mergeCell ref="B3:F3"/>
    <mergeCell ref="C33:C35"/>
    <mergeCell ref="B15:B17"/>
    <mergeCell ref="C15:C17"/>
    <mergeCell ref="B18:B20"/>
    <mergeCell ref="C18:C20"/>
    <mergeCell ref="B21:B23"/>
    <mergeCell ref="C21:C23"/>
    <mergeCell ref="B39:F39"/>
    <mergeCell ref="B40:B42"/>
    <mergeCell ref="C40:C42"/>
    <mergeCell ref="B33:B35"/>
    <mergeCell ref="B93:B95"/>
    <mergeCell ref="C93:C95"/>
    <mergeCell ref="B43:B45"/>
    <mergeCell ref="C43:C45"/>
    <mergeCell ref="B89:F89"/>
    <mergeCell ref="B90:B92"/>
    <mergeCell ref="C90:C92"/>
    <mergeCell ref="B64:F64"/>
    <mergeCell ref="B65:B67"/>
    <mergeCell ref="C65:C67"/>
    <mergeCell ref="B68:B70"/>
  </mergeCells>
  <dataValidations count="5">
    <dataValidation type="list" allowBlank="1" showInputMessage="1" showErrorMessage="1" sqref="E6" xr:uid="{43EFE1B5-B618-4667-9A74-F8B02CB8237A}">
      <formula1>$V$2:$V$5</formula1>
    </dataValidation>
    <dataValidation type="decimal" allowBlank="1" showInputMessage="1" showErrorMessage="1" errorTitle="Completare necorespunzatoare" error="Valoarea introdusa contine si alte caractere in afara de cifre" sqref="E15" xr:uid="{8CBA73AE-0211-4BF9-AF84-E23B8247E089}">
      <formula1>0</formula1>
      <formula2>10000000000</formula2>
    </dataValidation>
    <dataValidation type="decimal" allowBlank="1" showInputMessage="1" showErrorMessage="1" errorTitle="Completare necorespunzatoare" error="Valoarea introdusa contine si alte caractere in afara de cifre" sqref="E16" xr:uid="{D418E4C4-41AF-40D0-953A-F397258BEEFF}">
      <formula1>0</formula1>
      <formula2>999999999999999</formula2>
    </dataValidation>
    <dataValidation type="decimal" allowBlank="1" showInputMessage="1" showErrorMessage="1" errorTitle="Eroare completare!" error="Ati introdus si alte caractere in afara de cifre." sqref="E18:E19 E21:E22 E24:E25 E27:E28 E30:E31 E33:E34 E36:E38 E40:E41 E43:E44 E46:E47 E49:E50 E52:E53 E55:E56 E58:E59 E61:E63 E65:E66 E68:E69 E71:E72 E74:E75 E77:E78 E80:E81 E83:E84 E86:E88 E90:E91 E93:E94 E96:E97 E99:E100 E102:E103 E105:E106 E108:E109 E111:E112 E114:E116 E118:E119 E121:E122 E124:E125 E127:E128 E130:E131 E133:E134 E136:E137 E139:E143 E145:E146 E149:E150 E152:E153 E155:E156 E158:E159 E161:E162 E164:E165 E167:E168 E170:E171 E173:E174 E176:E178 E180:E181 E183:E184 E186:E187 E189:E190 E195:E196 E198:E199 E201:E202 E204:E206 E211:E212 E214:E215 E217:E218 E220:E221 E223:E224 E226:E227 E229:E231 E233:E234 E236:E237 E239:E240 E242:E243 E245:E246 E248:E249 E251:E252 E254:E256 E258:E259 E261:E262 E264:E265 E267:E268 E270:E271 E273:E274 E276:E277 E279:E281 E283:E284 E286:E287 E289:E290 E292:E293 E295:E296 E298:E299 E301:E302 E304:E305 E307:E309 E324:E325 E327:E328 E192 E209" xr:uid="{E8623A49-D11E-4895-A771-183721964451}">
      <formula1>0</formula1>
      <formula2>999999999999999</formula2>
    </dataValidation>
    <dataValidation type="list" allowBlank="1" showInputMessage="1" showErrorMessage="1" sqref="F9" xr:uid="{089C1963-8E9A-4509-913D-AC8D6CD48731}">
      <formula1>$X$2:$X$190</formula1>
    </dataValidation>
  </dataValidations>
  <pageMargins left="0.23622047244094491" right="0.23622047244094491" top="0.74803149606299213" bottom="0.74803149606299213" header="0.31496062992125984" footer="0.31496062992125984"/>
  <pageSetup paperSize="9" scale="54" fitToHeight="5" orientation="portrait" r:id="rId1"/>
  <rowBreaks count="1" manualBreakCount="1">
    <brk id="89" max="5" man="1"/>
  </rowBreaks>
  <colBreaks count="1" manualBreakCount="1">
    <brk id="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6A9F3-9D28-47C3-B538-18B80D85BBE7}">
  <sheetPr>
    <pageSetUpPr fitToPage="1"/>
  </sheetPr>
  <dimension ref="A1:S26"/>
  <sheetViews>
    <sheetView tabSelected="1" topLeftCell="B3" zoomScaleNormal="100" workbookViewId="0">
      <selection activeCell="C28" sqref="C28"/>
    </sheetView>
  </sheetViews>
  <sheetFormatPr defaultColWidth="9.33203125" defaultRowHeight="13.2" x14ac:dyDescent="0.3"/>
  <cols>
    <col min="1" max="1" width="5.44140625" style="1" hidden="1" customWidth="1"/>
    <col min="2" max="2" width="4.5546875" style="51" customWidth="1"/>
    <col min="3" max="3" width="105.33203125" style="51" customWidth="1"/>
    <col min="4" max="4" width="11.44140625" style="51" customWidth="1"/>
    <col min="5" max="5" width="13.33203125" style="51" customWidth="1"/>
    <col min="6" max="6" width="20.109375" style="51" customWidth="1"/>
    <col min="7" max="7" width="11.88671875" style="51" customWidth="1"/>
    <col min="8" max="8" width="9.33203125" style="51"/>
    <col min="9" max="9" width="10.33203125" style="51" customWidth="1"/>
    <col min="10" max="11" width="9.33203125" style="51"/>
    <col min="12" max="12" width="6" style="51" customWidth="1"/>
    <col min="13" max="13" width="9.33203125" style="51"/>
    <col min="14" max="14" width="7.109375" style="51" customWidth="1"/>
    <col min="15" max="15" width="9.33203125" style="51"/>
    <col min="16" max="16" width="5.33203125" style="51" customWidth="1"/>
    <col min="17" max="17" width="9.33203125" style="51"/>
    <col min="18" max="18" width="6.5546875" style="51" customWidth="1"/>
    <col min="19" max="16384" width="9.33203125" style="51"/>
  </cols>
  <sheetData>
    <row r="1" spans="1:19" ht="13.8" x14ac:dyDescent="0.3">
      <c r="F1" s="52" t="s">
        <v>9</v>
      </c>
    </row>
    <row r="2" spans="1:19" ht="13.8" x14ac:dyDescent="0.3">
      <c r="F2" s="52"/>
    </row>
    <row r="3" spans="1:19" ht="15.6" customHeight="1" x14ac:dyDescent="0.3">
      <c r="B3" s="146" t="s">
        <v>75</v>
      </c>
      <c r="C3" s="146"/>
      <c r="D3" s="146"/>
      <c r="E3" s="146"/>
      <c r="F3" s="146"/>
    </row>
    <row r="4" spans="1:19" ht="15.6" customHeight="1" x14ac:dyDescent="0.3">
      <c r="B4" s="53"/>
      <c r="C4" s="53"/>
      <c r="D4" s="53"/>
      <c r="E4" s="53"/>
      <c r="F4" s="53"/>
    </row>
    <row r="5" spans="1:19" ht="13.8" thickBot="1" x14ac:dyDescent="0.35"/>
    <row r="6" spans="1:19" ht="13.8" thickBot="1" x14ac:dyDescent="0.35">
      <c r="E6" s="6" t="s">
        <v>12</v>
      </c>
      <c r="F6" s="60">
        <f>'Anexa nr.2 - EE'!E6</f>
        <v>3</v>
      </c>
    </row>
    <row r="7" spans="1:19" ht="13.8" thickBot="1" x14ac:dyDescent="0.35">
      <c r="E7" s="7" t="s">
        <v>13</v>
      </c>
      <c r="F7" s="8">
        <v>2023</v>
      </c>
    </row>
    <row r="12" spans="1:19" ht="13.8" thickBot="1" x14ac:dyDescent="0.35">
      <c r="D12" s="54"/>
      <c r="E12" s="54"/>
      <c r="F12" s="54"/>
      <c r="G12" s="54"/>
    </row>
    <row r="13" spans="1:19" s="12" customFormat="1" ht="57.6" thickBot="1" x14ac:dyDescent="0.3">
      <c r="B13" s="13" t="s">
        <v>6</v>
      </c>
      <c r="C13" s="14" t="s">
        <v>8</v>
      </c>
      <c r="D13" s="14" t="s">
        <v>95</v>
      </c>
      <c r="E13" s="14" t="s">
        <v>96</v>
      </c>
      <c r="F13" s="15" t="s">
        <v>97</v>
      </c>
      <c r="G13" s="16" t="s">
        <v>98</v>
      </c>
      <c r="I13" s="17" t="s">
        <v>38</v>
      </c>
      <c r="J13" s="17" t="s">
        <v>99</v>
      </c>
    </row>
    <row r="14" spans="1:19" s="12" customFormat="1" ht="12.6" thickBot="1" x14ac:dyDescent="0.3">
      <c r="B14" s="18">
        <v>0</v>
      </c>
      <c r="C14" s="19">
        <v>1</v>
      </c>
      <c r="D14" s="20">
        <v>2</v>
      </c>
      <c r="E14" s="20">
        <v>3</v>
      </c>
      <c r="F14" s="21" t="s">
        <v>7</v>
      </c>
      <c r="G14" s="22"/>
      <c r="I14" s="23"/>
      <c r="J14" s="23"/>
      <c r="L14" s="147" t="s">
        <v>290</v>
      </c>
      <c r="M14" s="148"/>
      <c r="N14" s="148"/>
      <c r="O14" s="148"/>
      <c r="P14" s="148"/>
      <c r="Q14" s="148"/>
      <c r="R14" s="148"/>
      <c r="S14" s="149"/>
    </row>
    <row r="15" spans="1:19" s="12" customFormat="1" ht="12.6" thickBot="1" x14ac:dyDescent="0.3">
      <c r="A15" s="24">
        <v>1</v>
      </c>
      <c r="B15" s="25">
        <v>1</v>
      </c>
      <c r="C15" s="26" t="s">
        <v>17</v>
      </c>
      <c r="D15" s="27">
        <f>'Anexa nr.2 - EE'!E17</f>
        <v>46</v>
      </c>
      <c r="E15" s="27">
        <f>'Anexa nr.2 - EE'!E23</f>
        <v>46</v>
      </c>
      <c r="F15" s="28">
        <f>IF(E15&gt;D15,0,IF(D15+E15=0,0,IF(E15/D15&gt;1,0,E15/D15)))</f>
        <v>1</v>
      </c>
      <c r="G15" s="22">
        <f>IF(F15&gt;=95%,5,IF(F15&gt;=85%,4,IF(F15&gt;=75%,3,IF(F15&gt;=50%,2,IF(AND(F15&lt;50%,F15&gt;0),1,IF(AND(D15,E15=0),1,0))))))</f>
        <v>5</v>
      </c>
      <c r="I15" s="29">
        <f>'Anexa nr.2 - EE'!E38</f>
        <v>5</v>
      </c>
      <c r="J15" s="22" t="s">
        <v>100</v>
      </c>
      <c r="L15" s="150"/>
      <c r="M15" s="151"/>
      <c r="N15" s="151"/>
      <c r="O15" s="151"/>
      <c r="P15" s="151"/>
      <c r="Q15" s="151"/>
      <c r="R15" s="151"/>
      <c r="S15" s="152"/>
    </row>
    <row r="16" spans="1:19" s="12" customFormat="1" ht="12.6" thickBot="1" x14ac:dyDescent="0.3">
      <c r="A16" s="24">
        <v>2</v>
      </c>
      <c r="B16" s="25">
        <f>B15+1</f>
        <v>2</v>
      </c>
      <c r="C16" s="26" t="s">
        <v>56</v>
      </c>
      <c r="D16" s="27">
        <f>'Anexa nr.2 - EE'!E42</f>
        <v>46</v>
      </c>
      <c r="E16" s="27">
        <f>'Anexa nr.2 - EE'!E48</f>
        <v>46</v>
      </c>
      <c r="F16" s="28">
        <f t="shared" ref="F16:F25" si="0">IF(E16&gt;D16,0,IF(D16+E16=0,0,IF(E16/D16&gt;1,0,E16/D16)))</f>
        <v>1</v>
      </c>
      <c r="G16" s="22">
        <f t="shared" ref="G16:G25" si="1">IF(F16&gt;=95%,5,IF(F16&gt;=85%,4,IF(F16&gt;=75%,3,IF(F16&gt;=50%,2,IF(AND(F16&lt;50%,F16&gt;0),1,IF(AND(D16,E16=0),1,0))))))</f>
        <v>5</v>
      </c>
      <c r="I16" s="29">
        <f>'Anexa nr.2 - EE'!E63</f>
        <v>3</v>
      </c>
      <c r="J16" s="22" t="s">
        <v>100</v>
      </c>
      <c r="L16" s="150"/>
      <c r="M16" s="151"/>
      <c r="N16" s="151"/>
      <c r="O16" s="151"/>
      <c r="P16" s="151"/>
      <c r="Q16" s="151"/>
      <c r="R16" s="151"/>
      <c r="S16" s="152"/>
    </row>
    <row r="17" spans="1:19" s="12" customFormat="1" ht="12.6" thickBot="1" x14ac:dyDescent="0.3">
      <c r="A17" s="24">
        <v>3</v>
      </c>
      <c r="B17" s="25">
        <f t="shared" ref="B17:B25" si="2">B16+1</f>
        <v>3</v>
      </c>
      <c r="C17" s="26" t="s">
        <v>85</v>
      </c>
      <c r="D17" s="27">
        <f>'Anexa nr.2 - EE'!E67</f>
        <v>0</v>
      </c>
      <c r="E17" s="27">
        <f>'Anexa nr.2 - EE'!E73</f>
        <v>0</v>
      </c>
      <c r="F17" s="28">
        <f t="shared" si="0"/>
        <v>0</v>
      </c>
      <c r="G17" s="22">
        <f t="shared" si="1"/>
        <v>0</v>
      </c>
      <c r="I17" s="29">
        <f>'Anexa nr.2 - EE'!E88</f>
        <v>0</v>
      </c>
      <c r="J17" s="22" t="s">
        <v>100</v>
      </c>
      <c r="L17" s="150"/>
      <c r="M17" s="151"/>
      <c r="N17" s="151"/>
      <c r="O17" s="151"/>
      <c r="P17" s="151"/>
      <c r="Q17" s="151"/>
      <c r="R17" s="151"/>
      <c r="S17" s="152"/>
    </row>
    <row r="18" spans="1:19" s="12" customFormat="1" ht="12.6" thickBot="1" x14ac:dyDescent="0.3">
      <c r="A18" s="24">
        <v>4</v>
      </c>
      <c r="B18" s="25">
        <f t="shared" si="2"/>
        <v>4</v>
      </c>
      <c r="C18" s="26" t="s">
        <v>22</v>
      </c>
      <c r="D18" s="27">
        <f>'Anexa nr.2 - EE'!E92</f>
        <v>0</v>
      </c>
      <c r="E18" s="27">
        <f>'Anexa nr.2 - EE'!E101</f>
        <v>0</v>
      </c>
      <c r="F18" s="28">
        <f t="shared" si="0"/>
        <v>0</v>
      </c>
      <c r="G18" s="22">
        <f t="shared" si="1"/>
        <v>0</v>
      </c>
      <c r="I18" s="29">
        <f>'Anexa nr.2 - EE'!E116</f>
        <v>0</v>
      </c>
      <c r="J18" s="22" t="s">
        <v>100</v>
      </c>
      <c r="L18" s="150"/>
      <c r="M18" s="151"/>
      <c r="N18" s="151"/>
      <c r="O18" s="151"/>
      <c r="P18" s="151"/>
      <c r="Q18" s="151"/>
      <c r="R18" s="151"/>
      <c r="S18" s="152"/>
    </row>
    <row r="19" spans="1:19" s="12" customFormat="1" ht="15.75" customHeight="1" thickBot="1" x14ac:dyDescent="0.3">
      <c r="A19" s="24">
        <v>5</v>
      </c>
      <c r="B19" s="25">
        <f t="shared" si="2"/>
        <v>5</v>
      </c>
      <c r="C19" s="26" t="s">
        <v>62</v>
      </c>
      <c r="D19" s="27">
        <f>'Anexa nr.2 - EE'!E120</f>
        <v>0</v>
      </c>
      <c r="E19" s="27">
        <f>'Anexa nr.2 - EE'!E126</f>
        <v>0</v>
      </c>
      <c r="F19" s="28">
        <f t="shared" si="0"/>
        <v>0</v>
      </c>
      <c r="G19" s="22">
        <f t="shared" si="1"/>
        <v>0</v>
      </c>
      <c r="I19" s="29">
        <f>'Anexa nr.2 - EE'!E141</f>
        <v>0</v>
      </c>
      <c r="J19" s="22" t="s">
        <v>100</v>
      </c>
      <c r="L19" s="153"/>
      <c r="M19" s="154"/>
      <c r="N19" s="154"/>
      <c r="O19" s="154"/>
      <c r="P19" s="154"/>
      <c r="Q19" s="154"/>
      <c r="R19" s="154"/>
      <c r="S19" s="155"/>
    </row>
    <row r="20" spans="1:19" s="12" customFormat="1" ht="15.75" customHeight="1" thickBot="1" x14ac:dyDescent="0.3">
      <c r="A20" s="24">
        <v>6</v>
      </c>
      <c r="B20" s="25">
        <f t="shared" si="2"/>
        <v>6</v>
      </c>
      <c r="C20" s="26" t="s">
        <v>66</v>
      </c>
      <c r="D20" s="27">
        <f>'Anexa nr.2 - EE'!E160</f>
        <v>0</v>
      </c>
      <c r="E20" s="27">
        <f>'Anexa nr.2 - EE'!E163</f>
        <v>0</v>
      </c>
      <c r="F20" s="28">
        <f t="shared" si="0"/>
        <v>0</v>
      </c>
      <c r="G20" s="22">
        <f t="shared" si="1"/>
        <v>0</v>
      </c>
      <c r="I20" s="29">
        <f>'Anexa nr.2 - EE'!E178</f>
        <v>0</v>
      </c>
      <c r="J20" s="22" t="s">
        <v>101</v>
      </c>
    </row>
    <row r="21" spans="1:19" s="12" customFormat="1" ht="12.6" thickBot="1" x14ac:dyDescent="0.3">
      <c r="A21" s="24">
        <v>7</v>
      </c>
      <c r="B21" s="25">
        <f t="shared" si="2"/>
        <v>7</v>
      </c>
      <c r="C21" s="26" t="s">
        <v>34</v>
      </c>
      <c r="D21" s="27">
        <f>'Anexa nr.2 - EE'!E188</f>
        <v>24</v>
      </c>
      <c r="E21" s="27">
        <f>'Anexa nr.2 - EE'!E191</f>
        <v>24</v>
      </c>
      <c r="F21" s="28">
        <f t="shared" si="0"/>
        <v>1</v>
      </c>
      <c r="G21" s="22">
        <f t="shared" si="1"/>
        <v>5</v>
      </c>
      <c r="I21" s="29">
        <f>'Anexa nr.2 - EE'!E206</f>
        <v>1</v>
      </c>
      <c r="J21" s="22" t="s">
        <v>100</v>
      </c>
    </row>
    <row r="22" spans="1:19" s="12" customFormat="1" ht="12.6" thickBot="1" x14ac:dyDescent="0.3">
      <c r="A22" s="24">
        <v>8</v>
      </c>
      <c r="B22" s="25">
        <f t="shared" si="2"/>
        <v>8</v>
      </c>
      <c r="C22" s="26" t="s">
        <v>36</v>
      </c>
      <c r="D22" s="27">
        <f>'Anexa nr.2 - EE'!E213</f>
        <v>24</v>
      </c>
      <c r="E22" s="27">
        <f>'Anexa nr.2 - EE'!E216</f>
        <v>24</v>
      </c>
      <c r="F22" s="28">
        <f t="shared" si="0"/>
        <v>1</v>
      </c>
      <c r="G22" s="22">
        <f t="shared" si="1"/>
        <v>5</v>
      </c>
      <c r="I22" s="29">
        <f>'Anexa nr.2 - EE'!E231</f>
        <v>1.2</v>
      </c>
      <c r="J22" s="22" t="s">
        <v>100</v>
      </c>
    </row>
    <row r="23" spans="1:19" s="12" customFormat="1" ht="12.6" thickBot="1" x14ac:dyDescent="0.3">
      <c r="A23" s="24">
        <v>9</v>
      </c>
      <c r="B23" s="25">
        <f t="shared" si="2"/>
        <v>9</v>
      </c>
      <c r="C23" s="26" t="s">
        <v>91</v>
      </c>
      <c r="D23" s="27">
        <f>'Anexa nr.2 - EE'!E235</f>
        <v>0</v>
      </c>
      <c r="E23" s="27">
        <f>'Anexa nr.2 - EE'!E241</f>
        <v>0</v>
      </c>
      <c r="F23" s="28">
        <f t="shared" si="0"/>
        <v>0</v>
      </c>
      <c r="G23" s="22">
        <f t="shared" si="1"/>
        <v>0</v>
      </c>
      <c r="I23" s="29">
        <f>'Anexa nr.2 - EE'!E256</f>
        <v>0</v>
      </c>
      <c r="J23" s="22" t="s">
        <v>100</v>
      </c>
    </row>
    <row r="24" spans="1:19" s="12" customFormat="1" ht="12.6" thickBot="1" x14ac:dyDescent="0.3">
      <c r="A24" s="24">
        <v>10</v>
      </c>
      <c r="B24" s="25">
        <f t="shared" si="2"/>
        <v>10</v>
      </c>
      <c r="C24" s="26" t="s">
        <v>70</v>
      </c>
      <c r="D24" s="27">
        <f>'Anexa nr.2 - EE'!E260</f>
        <v>0</v>
      </c>
      <c r="E24" s="27">
        <f>'Anexa nr.2 - EE'!E266</f>
        <v>0</v>
      </c>
      <c r="F24" s="28">
        <f t="shared" si="0"/>
        <v>0</v>
      </c>
      <c r="G24" s="22">
        <f t="shared" si="1"/>
        <v>0</v>
      </c>
      <c r="I24" s="29">
        <f>'Anexa nr.2 - EE'!E281</f>
        <v>0</v>
      </c>
      <c r="J24" s="22" t="s">
        <v>100</v>
      </c>
    </row>
    <row r="25" spans="1:19" s="12" customFormat="1" ht="12.6" thickBot="1" x14ac:dyDescent="0.3">
      <c r="A25" s="24">
        <v>11</v>
      </c>
      <c r="B25" s="25">
        <f t="shared" si="2"/>
        <v>11</v>
      </c>
      <c r="C25" s="26" t="s">
        <v>4</v>
      </c>
      <c r="D25" s="27">
        <f>'Anexa nr.2 - EE'!E291</f>
        <v>136</v>
      </c>
      <c r="E25" s="27">
        <f>'Anexa nr.2 - EE'!E294</f>
        <v>136</v>
      </c>
      <c r="F25" s="28">
        <f t="shared" si="0"/>
        <v>1</v>
      </c>
      <c r="G25" s="22">
        <f t="shared" si="1"/>
        <v>5</v>
      </c>
      <c r="I25" s="29">
        <f>'Anexa nr.2 - EE'!E309</f>
        <v>0.2</v>
      </c>
      <c r="J25" s="22" t="s">
        <v>102</v>
      </c>
    </row>
    <row r="26" spans="1:19" s="12" customFormat="1" ht="12.6" thickBot="1" x14ac:dyDescent="0.3">
      <c r="F26" s="30" t="s">
        <v>103</v>
      </c>
      <c r="G26" s="31">
        <f>SUM(G15:G25)</f>
        <v>25</v>
      </c>
    </row>
  </sheetData>
  <sheetProtection algorithmName="SHA-512" hashValue="CRSlXQLRWpXU2isbWjbhaGVY+Kr/AxBElL1cmiF0yekuqavitiZsJQQg96Fs7BZP9ooY4cM4WbEkncZZ0y0tqA==" saltValue="Sms+PvZp2Anpk9Gp6CG9qA==" spinCount="100000" sheet="1" formatCells="0" formatColumns="0" formatRows="0" insertHyperlinks="0" sort="0" autoFilter="0" pivotTables="0"/>
  <mergeCells count="2">
    <mergeCell ref="B3:F3"/>
    <mergeCell ref="L14:S19"/>
  </mergeCells>
  <pageMargins left="0.23622047244094491" right="0.23622047244094491"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baseType="variant" size="4">
      <vt:variant>
        <vt:lpstr>Worksheets</vt:lpstr>
      </vt:variant>
      <vt:variant>
        <vt:i4>2</vt:i4>
      </vt:variant>
      <vt:variant>
        <vt:lpstr>Named Ranges</vt:lpstr>
      </vt:variant>
      <vt:variant>
        <vt:i4>15</vt:i4>
      </vt:variant>
    </vt:vector>
  </HeadingPairs>
  <TitlesOfParts>
    <vt:vector baseType="lpstr" size="17">
      <vt:lpstr>Anexa nr.2 - EE</vt:lpstr>
      <vt:lpstr>Anexa nr.3 - EE</vt:lpstr>
      <vt:lpstr>'Anexa nr.2 - EE'!_Hlk59456786</vt:lpstr>
      <vt:lpstr>'Anexa nr.2 - EE'!_Hlk59458738</vt:lpstr>
      <vt:lpstr>'Anexa nr.2 - EE'!_Hlk59460392</vt:lpstr>
      <vt:lpstr>'Anexa nr.2 - EE'!_Hlk59535775</vt:lpstr>
      <vt:lpstr>'Anexa nr.2 - EE'!_Hlk59540312</vt:lpstr>
      <vt:lpstr>'Anexa nr.2 - EE'!_Hlk59540511</vt:lpstr>
      <vt:lpstr>'Anexa nr.2 - EE'!_Hlk59542797</vt:lpstr>
      <vt:lpstr>'Anexa nr.2 - EE'!_Hlk59549255</vt:lpstr>
      <vt:lpstr>'Anexa nr.2 - EE'!_Hlk59706073</vt:lpstr>
      <vt:lpstr>'Anexa nr.2 - EE'!_Hlk72944352</vt:lpstr>
      <vt:lpstr>'Anexa nr.2 - EE'!_Hlk75355574</vt:lpstr>
      <vt:lpstr>'Anexa nr.2 - EE'!_Hlk75356270</vt:lpstr>
      <vt:lpstr>'Anexa nr.2 - EE'!_Hlk75441473</vt:lpstr>
      <vt:lpstr>'Anexa nr.2 - EE'!Print_Area</vt:lpstr>
      <vt:lpstr>'Anexa nr.3 - EE'!Print_Area</vt:lpstr>
    </vt:vector>
  </TitlesOfParts>
  <Company/>
  <LinksUpToDate>false</LinksUpToDate>
  <SharedDoc>false</SharedDoc>
  <HyperlinksChanged>false</HyperlinksChanged>
  <AppVersion>16.0300</AppVersion>
  <Template/>
  <Manager/>
  <TotalTime>0</TotalTime>
</Properties>
</file>

<file path=docProps/core.xml><?xml version="1.0" encoding="utf-8"?>
<cp:coreProperties xmlns:cp="http://schemas.openxmlformats.org/package/2006/metadata/core-properties" xmlns:dc="http://purl.org/dc/elements/1.1/" xmlns:dcterms="http://purl.org/dc/terms/" xmlns:xsi="http://www.w3.org/2001/XMLSchema-instance">
  <cp:revision>0</cp:revision>
</cp:coreProperties>
</file>